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770" yWindow="30" windowWidth="15450" windowHeight="985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Лист1!$A$4:$R$5</definedName>
    <definedName name="Z_031B7EB9_F4BF_4801_B389_828693970513_.wvu.FilterData" localSheetId="0" hidden="1">Лист1!$A$4:$R$5</definedName>
    <definedName name="Z_035BC39B_B6C6_4752_9AB9_4FA8A539C3A3_.wvu.FilterData" localSheetId="0" hidden="1">Лист1!$A$4:$R$5</definedName>
    <definedName name="Z_03B66D32_B1C3_42C1_8563_1409BB2AED54_.wvu.FilterData" localSheetId="0" hidden="1">Лист1!$A$4:$R$5</definedName>
    <definedName name="Z_12ABA685_7A61_4B96_AE07_C60C8BB2DBEC_.wvu.FilterData" localSheetId="0" hidden="1">Лист1!$A$4:$R$5</definedName>
    <definedName name="Z_1F5374D2_69F5_4B58_BB01_C21C4C4539E0_.wvu.FilterData" localSheetId="0" hidden="1">Лист1!$A$4:$R$5</definedName>
    <definedName name="Z_23CD0387_DDD0_4813_92C3_C5AFC86E804D_.wvu.FilterData" localSheetId="0" hidden="1">Лист1!$A$4:$R$5</definedName>
    <definedName name="Z_3CAE0D19_20BF_455A_8CFC_D5B27208FB16_.wvu.FilterData" localSheetId="0" hidden="1">Лист1!$A$4:$R$5</definedName>
    <definedName name="Z_4883BB54_8BA7_4A18_BED2_A23C65EFE847_.wvu.FilterData" localSheetId="0" hidden="1">Лист1!$A$4:$R$5</definedName>
    <definedName name="Z_493C764D_E054_444E_A6DF_E9F78F4F99E4_.wvu.FilterData" localSheetId="0" hidden="1">Лист1!$A$4:$R$5</definedName>
    <definedName name="Z_4D8F7DEC_1204_428E_9EF6_D4EFD073B988_.wvu.FilterData" localSheetId="0" hidden="1">Лист1!$A$4:$R$5</definedName>
    <definedName name="Z_52A02A46_8D50_414F_A1DC_C74D94D9FD01_.wvu.FilterData" localSheetId="0" hidden="1">Лист1!$A$4:$R$5</definedName>
    <definedName name="Z_5B80C6DE_930C_4C20_8C62_9C92CBA49224_.wvu.FilterData" localSheetId="0" hidden="1">Лист1!$A$4:$R$5</definedName>
    <definedName name="Z_5C7EB94E_C1B1_41DC_A429_490E5C1BC5A0_.wvu.FilterData" localSheetId="0" hidden="1">Лист1!$A$4:$R$5</definedName>
    <definedName name="Z_68177E74_F07E_460D_9FA8_F6EE452CDEED_.wvu.FilterData" localSheetId="0" hidden="1">Лист1!$A$4:$R$5</definedName>
    <definedName name="Z_68B0362F_D22C_4988_A67B_CA36629377B5_.wvu.FilterData" localSheetId="0" hidden="1">Лист1!$A$4:$R$5</definedName>
    <definedName name="Z_68B0362F_D22C_4988_A67B_CA36629377B5_.wvu.Rows" localSheetId="0" hidden="1">Лист1!#REF!</definedName>
    <definedName name="Z_6B36B0DB_BFCF_4CF0_B5A4_C64A3DCFFED2_.wvu.FilterData" localSheetId="0" hidden="1">Лист1!$A$4:$R$5</definedName>
    <definedName name="Z_6D67E31D_4ACC_485F_BB31_0824977FFAF5_.wvu.FilterData" localSheetId="0" hidden="1">Лист1!$A$4:$R$5</definedName>
    <definedName name="Z_763CE716_6EFA_4D19_A173_AA0FC2652778_.wvu.FilterData" localSheetId="0" hidden="1">Лист1!$A$4:$R$5</definedName>
    <definedName name="Z_81156B24_267E_470C_9C75_019830F69E82_.wvu.FilterData" localSheetId="0" hidden="1">Лист1!$A$4:$R$5</definedName>
    <definedName name="Z_83946CB5_1CDF_4363_A302_8CF3E3AEE7C4_.wvu.FilterData" localSheetId="0" hidden="1">Лист1!$A$4:$R$5</definedName>
    <definedName name="Z_8E045EE5_5695_459E_8321_39D72F7FEF23_.wvu.FilterData" localSheetId="0" hidden="1">Лист1!$A$4:$R$5</definedName>
    <definedName name="Z_918A2CAC_062B_4460_B36E_57D6D4D7A6ED_.wvu.FilterData" localSheetId="0" hidden="1">Лист1!$A$4:$R$5</definedName>
    <definedName name="Z_93903C6D_73F9_484E_AD26_A4392A0D745B_.wvu.FilterData" localSheetId="0" hidden="1">Лист1!$A$4:$R$5</definedName>
    <definedName name="Z_9A403683_9730_43EA_A104_03F7009731B0_.wvu.FilterData" localSheetId="0" hidden="1">Лист1!$A$4:$R$5</definedName>
    <definedName name="Z_AA56D0DE_6F2F_4CFA_9BF8_E3C3CB3D024E_.wvu.FilterData" localSheetId="0" hidden="1">Лист1!$A$4:$R$5</definedName>
    <definedName name="Z_BA84AE6F_6B07_4817_994E_E0FEC6DA3A98_.wvu.FilterData" localSheetId="0" hidden="1">Лист1!$A$4:$R$5</definedName>
    <definedName name="Z_BCAA4754_2701_4744_ABC0_C970E4698BE3_.wvu.FilterData" localSheetId="0" hidden="1">Лист1!$A$4:$R$5</definedName>
    <definedName name="Z_BF196ACD_3B21_48FB_ADB3_53D7F6B9EB31_.wvu.FilterData" localSheetId="0" hidden="1">Лист1!$A$4:$R$5</definedName>
    <definedName name="Z_D6C29EAD_00C3_4DCB_BAF2_FD43E26FEA6F_.wvu.FilterData" localSheetId="0" hidden="1">Лист1!$A$4:$R$5</definedName>
    <definedName name="Z_DDAB919A_941A_4B45_8078_331EC1291876_.wvu.FilterData" localSheetId="0" hidden="1">Лист1!$A$4:$R$5</definedName>
  </definedNames>
  <calcPr calcId="125725"/>
  <customWorkbookViews>
    <customWorkbookView name="Щербакова Е.В. - Личное представление" guid="{8E045EE5-5695-459E-8321-39D72F7FEF23}" mergeInterval="0" personalView="1" maximized="1" windowWidth="1916" windowHeight="755" activeSheetId="5" showComments="commIndAndComment"/>
    <customWorkbookView name="martynovaeg - Личное представление" guid="{81156B24-267E-470C-9C75-019830F69E82}" mergeInterval="0" personalView="1" maximized="1" xWindow="1" yWindow="1" windowWidth="1280" windowHeight="790" activeSheetId="1"/>
    <customWorkbookView name="Пожидаева - Личное представление" guid="{4D8F7DEC-1204-428E-9EF6-D4EFD073B988}" mergeInterval="0" personalView="1" maximized="1" xWindow="1" yWindow="1" windowWidth="1020" windowHeight="538" activeSheetId="3"/>
    <customWorkbookView name="11303 - Личное представление" guid="{12ABA685-7A61-4B96-AE07-C60C8BB2DBEC}" mergeInterval="0" personalView="1" maximized="1" xWindow="1" yWindow="1" windowWidth="1276" windowHeight="759" activeSheetId="1"/>
    <customWorkbookView name="p12109 - Личное представление" guid="{AA56D0DE-6F2F-4CFA-9BF8-E3C3CB3D024E}" mergeInterval="0" personalView="1" maximized="1" xWindow="1" yWindow="1" windowWidth="1600" windowHeight="666" activeSheetId="1"/>
    <customWorkbookView name="kotelchukar - Личное представление" guid="{9A403683-9730-43EA-A104-03F7009731B0}" mergeInterval="0" personalView="1" maximized="1" xWindow="1" yWindow="1" windowWidth="1440" windowHeight="666" activeSheetId="3"/>
    <customWorkbookView name="Чернова Л.Д. - Личное представление" guid="{3CAE0D19-20BF-455A-8CFC-D5B27208FB16}" mergeInterval="0" personalView="1" maximized="1" windowWidth="1916" windowHeight="815" activeSheetId="1"/>
    <customWorkbookView name="Хоркина - Личное представление" guid="{6B36B0DB-BFCF-4CF0-B5A4-C64A3DCFFED2}" mergeInterval="0" personalView="1" maximized="1" xWindow="1" yWindow="1" windowWidth="1276" windowHeight="804" activeSheetId="1"/>
    <customWorkbookView name="pozdnyakovauv - Личное представление" guid="{4883BB54-8BA7-4A18-BED2-A23C65EFE847}" mergeInterval="0" personalView="1" maximized="1" xWindow="1" yWindow="1" windowWidth="1148" windowHeight="644" activeSheetId="1"/>
    <customWorkbookView name="roganinsv - Личное представление" guid="{BA84AE6F-6B07-4817-994E-E0FEC6DA3A98}" mergeInterval="0" personalView="1" maximized="1" xWindow="1" yWindow="1" windowWidth="1020" windowHeight="538" activeSheetId="1"/>
    <customWorkbookView name="Прончатова С.Г. - Личное представление" guid="{BCAA4754-2701-4744-ABC0-C970E4698BE3}" mergeInterval="0" personalView="1" maximized="1" windowWidth="1276" windowHeight="887" activeSheetId="1"/>
    <customWorkbookView name="egorovaua - Личное представление" guid="{6D67E31D-4ACC-485F-BB31-0824977FFAF5}" mergeInterval="0" personalView="1" maximized="1" xWindow="1" yWindow="1" windowWidth="1916" windowHeight="800" activeSheetId="1"/>
    <customWorkbookView name="zhitnikovaaa - Личное представление" guid="{68B0362F-D22C-4988-A67B-CA36629377B5}" mergeInterval="0" personalView="1" maximized="1" xWindow="1" yWindow="1" windowWidth="1916" windowHeight="846" activeSheetId="1"/>
    <customWorkbookView name="ceh16780 - Личное представление" guid="{763CE716-6EFA-4D19-A173-AA0FC2652778}" mergeInterval="0" personalView="1" maximized="1" xWindow="1" yWindow="1" windowWidth="1280" windowHeight="881" activeSheetId="1"/>
    <customWorkbookView name="Баринова - Личное представление" guid="{1F5374D2-69F5-4B58-BB01-C21C4C4539E0}" mergeInterval="0" personalView="1" maximized="1" xWindow="1" yWindow="1" windowWidth="847" windowHeight="460" activeSheetId="1" showComments="commIndAndComment"/>
    <customWorkbookView name="Бобкова - Личное представление" guid="{23CD0387-DDD0-4813-92C3-C5AFC86E804D}" mergeInterval="0" personalView="1" maximized="1" xWindow="1" yWindow="1" windowWidth="1280" windowHeight="744" activeSheetId="1"/>
    <customWorkbookView name="Марасанова Ольга Николаевна - Личное представление" guid="{93903C6D-73F9-484E-AD26-A4392A0D745B}" mergeInterval="0" personalView="1" maximized="1" xWindow="-4" yWindow="-4" windowWidth="1288" windowHeight="992" activeSheetId="1"/>
    <customWorkbookView name="Мещерякова Т.С. - Личное представление" guid="{DDAB919A-941A-4B45-8078-331EC1291876}" mergeInterval="0" personalView="1" maximized="1" windowWidth="1436" windowHeight="635" activeSheetId="1"/>
    <customWorkbookView name="etihonova - Личное представление" guid="{031B7EB9-F4BF-4801-B389-828693970513}" mergeInterval="0" personalView="1" maximized="1" xWindow="1" yWindow="1" windowWidth="1436" windowHeight="680" activeSheetId="1"/>
    <customWorkbookView name="bidnayaai - Личное представление" guid="{035BC39B-B6C6-4752-9AB9-4FA8A539C3A3}" mergeInterval="0" personalView="1" maximized="1" xWindow="1" yWindow="1" windowWidth="1020" windowHeight="548" activeSheetId="1" showComments="commIndAndComment"/>
    <customWorkbookView name="kelbinama - Личное представление" guid="{68177E74-F07E-460D-9FA8-F6EE452CDEED}" mergeInterval="0" personalView="1" maximized="1" xWindow="1" yWindow="1" windowWidth="1280" windowHeight="790" activeSheetId="1"/>
    <customWorkbookView name="nikolaenkomv - Личное представление" guid="{5B80C6DE-930C-4C20-8C62-9C92CBA49224}" mergeInterval="0" personalView="1" maximized="1" xWindow="1" yWindow="1" windowWidth="1596" windowHeight="680" activeSheetId="1"/>
    <customWorkbookView name="Клокова Г.В. - Личное представление" guid="{52A02A46-8D50-414F-A1DC-C74D94D9FD01}" mergeInterval="0" personalView="1" maximized="1" windowWidth="1916" windowHeight="807" activeSheetId="1"/>
    <customWorkbookView name="14617 - Личное представление" guid="{83946CB5-1CDF-4363-A302-8CF3E3AEE7C4}" mergeInterval="0" personalView="1" maximized="1" xWindow="1" yWindow="1" windowWidth="1596" windowHeight="666" activeSheetId="1"/>
    <customWorkbookView name="Рюмшина - Личное представление" guid="{493C764D-E054-444E-A6DF-E9F78F4F99E4}" mergeInterval="0" personalView="1" maximized="1" xWindow="1" yWindow="1" windowWidth="1020" windowHeight="538" activeSheetId="1"/>
  </customWorkbookViews>
</workbook>
</file>

<file path=xl/calcChain.xml><?xml version="1.0" encoding="utf-8"?>
<calcChain xmlns="http://schemas.openxmlformats.org/spreadsheetml/2006/main">
  <c r="D95" i="1"/>
  <c r="H34" l="1"/>
  <c r="D34"/>
  <c r="H33"/>
  <c r="D33"/>
  <c r="H32"/>
  <c r="D32"/>
  <c r="H31"/>
  <c r="D31"/>
  <c r="H30"/>
  <c r="D30"/>
  <c r="H29"/>
  <c r="D29"/>
  <c r="H28"/>
  <c r="D28"/>
  <c r="H27"/>
  <c r="D27"/>
  <c r="D6" l="1"/>
  <c r="D51" l="1"/>
  <c r="H82"/>
  <c r="D60" l="1"/>
  <c r="D58"/>
  <c r="D47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3" s="1"/>
  <c r="A94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D109" l="1"/>
  <c r="D110"/>
  <c r="D111"/>
  <c r="D112"/>
  <c r="D57"/>
  <c r="D86" l="1"/>
  <c r="D87"/>
  <c r="D88"/>
  <c r="D89"/>
  <c r="D90"/>
  <c r="D91"/>
  <c r="D93"/>
  <c r="D94"/>
  <c r="D50"/>
  <c r="H14"/>
  <c r="D35"/>
  <c r="D72"/>
  <c r="H53"/>
  <c r="D10" l="1"/>
  <c r="D46"/>
  <c r="D61" l="1"/>
  <c r="D62"/>
  <c r="H9"/>
  <c r="D9"/>
  <c r="D8"/>
  <c r="H8"/>
  <c r="D71"/>
  <c r="D70"/>
  <c r="D66"/>
  <c r="D65"/>
  <c r="D63"/>
  <c r="D59"/>
  <c r="D56"/>
  <c r="D55"/>
  <c r="D54"/>
  <c r="D53"/>
  <c r="D37"/>
  <c r="H60"/>
  <c r="H55"/>
  <c r="D108" l="1"/>
  <c r="H99" l="1"/>
  <c r="H17" l="1"/>
  <c r="D107"/>
  <c r="D106"/>
  <c r="D105"/>
  <c r="D104"/>
  <c r="D103"/>
  <c r="D102"/>
  <c r="D101"/>
  <c r="D100"/>
  <c r="H98"/>
  <c r="D98"/>
  <c r="H97"/>
  <c r="D97"/>
  <c r="H96"/>
  <c r="D96"/>
  <c r="H94"/>
  <c r="H93"/>
  <c r="H91"/>
  <c r="H90"/>
  <c r="H89"/>
  <c r="H88"/>
  <c r="H87"/>
  <c r="H86"/>
  <c r="H85"/>
  <c r="D85"/>
  <c r="H84"/>
  <c r="D84"/>
  <c r="H83"/>
  <c r="D83"/>
  <c r="D82"/>
  <c r="H81"/>
  <c r="D81"/>
  <c r="H80"/>
  <c r="D80"/>
  <c r="H79"/>
  <c r="D79"/>
  <c r="H78"/>
  <c r="D78"/>
  <c r="H77"/>
  <c r="D77"/>
  <c r="H76"/>
  <c r="D76"/>
  <c r="D75"/>
  <c r="D74"/>
  <c r="D73"/>
  <c r="H71"/>
  <c r="H70"/>
  <c r="H66"/>
  <c r="H65"/>
  <c r="H64"/>
  <c r="H63"/>
  <c r="H62"/>
  <c r="H59"/>
  <c r="H58"/>
  <c r="H56"/>
  <c r="H54"/>
  <c r="H48"/>
  <c r="H47"/>
  <c r="H46"/>
  <c r="H45"/>
  <c r="D45"/>
  <c r="H44"/>
  <c r="H43"/>
  <c r="H37"/>
  <c r="H36"/>
  <c r="H35"/>
  <c r="H26"/>
  <c r="H18"/>
  <c r="D18"/>
  <c r="H16"/>
  <c r="H15"/>
  <c r="H13"/>
  <c r="H12"/>
  <c r="H10"/>
  <c r="H7"/>
  <c r="H6"/>
</calcChain>
</file>

<file path=xl/sharedStrings.xml><?xml version="1.0" encoding="utf-8"?>
<sst xmlns="http://schemas.openxmlformats.org/spreadsheetml/2006/main" count="643" uniqueCount="435">
  <si>
    <t>№</t>
  </si>
  <si>
    <t>Наименование сырья</t>
  </si>
  <si>
    <t>Ед. изм.</t>
  </si>
  <si>
    <t>Ориентировочная дата проведения тендера</t>
  </si>
  <si>
    <t>Дополнительные условия (транспортировки, упаковки и т.д.)</t>
  </si>
  <si>
    <t xml:space="preserve">Изготовители прошедшие производственное опробование </t>
  </si>
  <si>
    <t>ОАО "КРТ"</t>
  </si>
  <si>
    <t>ОАО "СЗРТ"</t>
  </si>
  <si>
    <t>для ОАО КРТ</t>
  </si>
  <si>
    <t>для ОАО СЗРТ</t>
  </si>
  <si>
    <t xml:space="preserve">на ОАО "СЗРТ" </t>
  </si>
  <si>
    <t>кг</t>
  </si>
  <si>
    <t>Продукт должен соответствовать НД на отечественный продукт – диафен ФП ТУ 2492-057-05761637-2005</t>
  </si>
  <si>
    <t>Продукт должен соответствовать ТУ 6-14-851-86 на отечественный продукт – тиазол-2МБС (альтакс)</t>
  </si>
  <si>
    <t>Продукт должен соответствовать ТУ 6-14/851-86 на отечественный продукт – тиазол-2МБС (альтакс)</t>
  </si>
  <si>
    <t>Должен соответствовать требованиям ГОСТ 739-74</t>
  </si>
  <si>
    <t>Продукт должен соответствовать ТУ 2491-055.05761637-2005 на отечественный продукт – сульфенамид Ц</t>
  </si>
  <si>
    <t>только порошок</t>
  </si>
  <si>
    <t>Белила цинковые марки БЦ-1</t>
  </si>
  <si>
    <t xml:space="preserve"> ГОСТ 202-84</t>
  </si>
  <si>
    <t>Белила цинковые марки БЦОМ</t>
  </si>
  <si>
    <t>Этилацетат ГОСТ 8981-78 марка А</t>
  </si>
  <si>
    <t>ГОСТ 8981-78</t>
  </si>
  <si>
    <t>Поставка в бочках</t>
  </si>
  <si>
    <t>Жидкость ПМС-200</t>
  </si>
  <si>
    <t>ГОСТ 13032-77</t>
  </si>
  <si>
    <t>Продукция должна быть расфасована в опломбированные 200-литровые бочки с маркировкой на каждом тарном месте с указанием номера партии, даты изготовления и веса нетто</t>
  </si>
  <si>
    <t>Ткань Доместик Ш.89</t>
  </si>
  <si>
    <t>п.м</t>
  </si>
  <si>
    <t>Ткань Р-2-К Ш.146</t>
  </si>
  <si>
    <t>Ткань ТРК-2 Ш.146 
(или аналоги: ТРЛ-1 и ТРК-3)</t>
  </si>
  <si>
    <t>кв. м</t>
  </si>
  <si>
    <t>кг.</t>
  </si>
  <si>
    <t>Дибутилсебацинат (ДБС)</t>
  </si>
  <si>
    <t>ГОСТ 8728-88</t>
  </si>
  <si>
    <t>ДБС должен быть расфасован в опломбированные 200-литровые бочки с нанесением маркировки на каждое тарное место с указанием даты изготовления, номера партии и веса нетто</t>
  </si>
  <si>
    <t>Дибутилфталат (ДБФ) (бензовоз)</t>
  </si>
  <si>
    <t>Диоктилфталат (ДОФ)</t>
  </si>
  <si>
    <t>Проволока стальная необработанная светлая диаметром 1,8 мм группа 1</t>
  </si>
  <si>
    <t>Проволока стальная необработанная светлая диаметром 2,0 мм группа 1</t>
  </si>
  <si>
    <t>Проволока стальная необработанная светлая диаметром 2,3 мм группа 1</t>
  </si>
  <si>
    <t>Проволока стальная необработанная светлая диаметром 2,5 мм группа 1</t>
  </si>
  <si>
    <t>Проволока стальная необработанная светлая диаметром 3,0 мм группа 1</t>
  </si>
  <si>
    <t>Проволока стальная необработанная светлая диаметром 4,0 мм группа 1</t>
  </si>
  <si>
    <t>Проволока стальная необработанная светлая диаметром 5,0 мм группа 1</t>
  </si>
  <si>
    <t xml:space="preserve">Проволока ст.обр. оцинков. 2,0 мм </t>
  </si>
  <si>
    <t>ГОСТ 3282-74.</t>
  </si>
  <si>
    <t xml:space="preserve">Проволока ст.обр. оцинков. 2,5мм </t>
  </si>
  <si>
    <t xml:space="preserve">Проволока ст.обр. оцинков. 3,0 мм </t>
  </si>
  <si>
    <t>кв.м</t>
  </si>
  <si>
    <t>Рязанский нефтеперерабатывающий завод</t>
  </si>
  <si>
    <t>Кислота стеариновая (стеарин)</t>
  </si>
  <si>
    <t>ГОСТ 6484-96</t>
  </si>
  <si>
    <t>должна быть расфасована в мешки с п/э вкладышем с нанесением маркировки на каждое тарное место с указанием даты изготовления, номера партии и веса нетто</t>
  </si>
  <si>
    <t>Методические рекомендации по приемке и хранению натурального каучука</t>
  </si>
  <si>
    <t>Техуглерод П-234</t>
  </si>
  <si>
    <t>ГОСТ 7885-86</t>
  </si>
  <si>
    <t>Техуглерод П-324</t>
  </si>
  <si>
    <t>Техуглерод П-514</t>
  </si>
  <si>
    <t>Техуглерод П-701</t>
  </si>
  <si>
    <t>Техуглерод П-705</t>
  </si>
  <si>
    <t>Техуглерод П-803</t>
  </si>
  <si>
    <t>Гидроксид алюминия</t>
  </si>
  <si>
    <t>мешки 25 кг.</t>
  </si>
  <si>
    <t>Масло И-20А</t>
  </si>
  <si>
    <t>Масло ИГП-38</t>
  </si>
  <si>
    <t>м3</t>
  </si>
  <si>
    <t>п.м.</t>
  </si>
  <si>
    <t>Цинка Стеарат</t>
  </si>
  <si>
    <t>Эмульсионная смола ПВХ (E PVC-SLOVINYL E-671 или E PVC-SLOVINYL EP-701)</t>
  </si>
  <si>
    <t>Дуслин Р (антискорчинг) антискорчинг PVI или вулкалент G</t>
  </si>
  <si>
    <t>Продукт сантогард PVI должен соответствовать сертификату качества</t>
  </si>
  <si>
    <t>Продукт должен соответствовать по сертификату качества
ТУ 2211-001-76332549-2012 с изм.1</t>
  </si>
  <si>
    <t>Продукт должен соответствовать ТУ 2211-020-00203521-96
ТУ 2211-001-76332549-2012 с изм.1</t>
  </si>
  <si>
    <t>Поставка обязательно осуществляется бензовозом</t>
  </si>
  <si>
    <t>Воск ЗВП</t>
  </si>
  <si>
    <t>ГОСТ 19113-84 Допускается замена канифоли на тайрон до 50%</t>
  </si>
  <si>
    <t>Мягчитель ЯПП</t>
  </si>
  <si>
    <t>Продукт должен соответствовать СТО 00149765-002-2000г</t>
  </si>
  <si>
    <t>ОАО "Славнефть-Ярославлнефтеоргсинтез"</t>
  </si>
  <si>
    <t>Ткань ИТ-3…</t>
  </si>
  <si>
    <t xml:space="preserve">ООО «Уральский завод пластификаторов»,
 ООО «Полимер» г.Волгоград,
</t>
  </si>
  <si>
    <t>ООО «Уральский завод пластификаторов»,
 ООО «Полимер» г.Волгоград,</t>
  </si>
  <si>
    <t>ООО "НЛМК-Метиз"("Уральский завод прецензионных сплавов")</t>
  </si>
  <si>
    <t>НЛМК "Метиз "( "Уральский завод прецензионных сплавов" г. Березовский</t>
  </si>
  <si>
    <t>шт</t>
  </si>
  <si>
    <t>Шнур хб 6-8</t>
  </si>
  <si>
    <r>
      <t xml:space="preserve">Ткань БКНЛ 65-2 </t>
    </r>
    <r>
      <rPr>
        <sz val="14"/>
        <rFont val="Arial"/>
        <family val="2"/>
        <charset val="204"/>
      </rPr>
      <t>(ГОСТ 19700-91 с дополнительным требованием по показателю усадка ткани в горячем воздухе: - по основе не более 5%, - по утку не более 3%) и длинне рулона</t>
    </r>
  </si>
  <si>
    <t>Лента бинтовочная ш. 65 мм (анидная)</t>
  </si>
  <si>
    <t>Лента бинтовочная ш. 80 мм (комбинированная)</t>
  </si>
  <si>
    <t>Ткань полипропиленовая (прим. если превышает установленный лимит кк)</t>
  </si>
  <si>
    <t>Бензин-растворитель Нефрас С2-80/120 
(в бочках)</t>
  </si>
  <si>
    <t>Борат цинка
(ежемесячно)</t>
  </si>
  <si>
    <t>ГОСТ 19700-91 с дополнительным требованием по показателю: Усадки ткани в горячем воздухе
- по основе не более 5,0%
- по утку не более 3,0%</t>
  </si>
  <si>
    <t>ТУ 2282-001-0030011-2000;
ТУ2282-001-993646919-2007</t>
  </si>
  <si>
    <t>ООО "ПТП Уралтехнология", г.Екатеринбург</t>
  </si>
  <si>
    <t>ГОСТ 202-84</t>
  </si>
  <si>
    <t xml:space="preserve"> ОАО "Химпромкомплекс" г. Дзержинск;
 ООО "ЧХЗ "Оксид" г. Челябинск; 
 ООО Завод "Лакокраска-Юганец" п. Юганец Нижегородск.обл.</t>
  </si>
  <si>
    <t xml:space="preserve"> ОАО "Казаньоргсинтез" г.Казань,
 ОАО "Уфаоргсинтез" Уфа</t>
  </si>
  <si>
    <t>Каучук натуральный RSS-1 
проводится ежемесячно (указывать кол-во на месяц)</t>
  </si>
  <si>
    <t xml:space="preserve"> ОАО "Ярославский техуглерод";
 ОАО "Нижнекамский завод технического углерода";
 ОАО "Омсктехуглерод" пр-во Омск</t>
  </si>
  <si>
    <t xml:space="preserve"> ОАО "Ивановский техуглерод и резина";
 ОАО "Туймазытехуглерод".</t>
  </si>
  <si>
    <t>не используют</t>
  </si>
  <si>
    <t xml:space="preserve"> ТУ 6-47-107-88,
 ТУ 1711-046-00196368-95,
 ТУ 1711-015-40705684-2006</t>
  </si>
  <si>
    <t xml:space="preserve"> Китай,
 Боливия</t>
  </si>
  <si>
    <t>в летний период (с 15.04 по 15.10): бочки пропитанные составом исключающим прилипание, 
в зимний: завернутый в полиэтиленовуюпленкуи в бочку</t>
  </si>
  <si>
    <t xml:space="preserve"> Шебекинский меловой завод г. Шебекино Белгородской обл.
 ООО "Эльдако" п. Селявное Воронежской обл.
 АО "Мелстром" с. Петропавловка Белгородской обл.</t>
  </si>
  <si>
    <t>толщиной не менее 1,0 мм</t>
  </si>
  <si>
    <t xml:space="preserve"> ЗАО «Промтекстиль» г. Воронеж, 
 НАО«Корд» г. Ярославль, 
 АО "Красный Перекоп" г. Ярославль, 
 ООО «Химтекс» р.п. Игнатовка</t>
  </si>
  <si>
    <t xml:space="preserve"> ЗАО «Промтекстиль» г. Воронеж, 
 НАО «Корд» г. Ярославль, 
 АО "Красный Перекоп" г. Ярославль, 
 ООО «Химтекс» р.п. Игнатовка</t>
  </si>
  <si>
    <t xml:space="preserve"> ТУ 8318-037-59566688-2007;
 ТУ 17 18-110-05-90</t>
  </si>
  <si>
    <t xml:space="preserve"> ЗАО «Промтекстиль» г. Воронеж, 
 НАО«Корд» г. Ярославль, 
 АО "Красный Перекоп" г. Ярославль</t>
  </si>
  <si>
    <t xml:space="preserve"> ЗАО «Промтекстиль» г. Воронеж, 
 НАО «Корд» г. Ярославль, 
 АО "Красный Перекоп" г. Ярославль</t>
  </si>
  <si>
    <t xml:space="preserve"> ТУ 17РФ18-6776-89,
 ТУ 8378-040-00327592-2003</t>
  </si>
  <si>
    <t xml:space="preserve"> ТУ 17РФ18-6776-89,
 ТУ 8318-006-09733787-2012</t>
  </si>
  <si>
    <t xml:space="preserve"> ГОСТ 1104-69</t>
  </si>
  <si>
    <t xml:space="preserve"> ТУ 8288-005-25488221-2007, 
 ТУ 8288-025-59566688-2006</t>
  </si>
  <si>
    <t xml:space="preserve"> ТУ 8288-018-59566688-20054;
 ТУ 8288-004-25488221-2007</t>
  </si>
  <si>
    <t>Кол-во квартальное (3 поставки), кг /п.м. ОАО "КРТ"</t>
  </si>
  <si>
    <t>Кол-во квартальное (3 поставки), кг /п.м. ОАО "СЗРТ"</t>
  </si>
  <si>
    <t xml:space="preserve"> « З-д им.Свердлова» г. Дзержинск,
 ОАО «Амзинский лесохимический завод» </t>
  </si>
  <si>
    <t>длина рулона: 80% от партии (430+/-30) м.п, в оставшиеся 20%: -200-399 м.п-70%, -100-199 м.п. -25%, -не менее 100 м.п-5%</t>
  </si>
  <si>
    <t xml:space="preserve"> Рязанский нефтеперерабат-щий завод ,
 ООО "ИВИТЕК" г.Нижний Новгород</t>
  </si>
  <si>
    <t xml:space="preserve"> PT. SILVA INHUTANI LAMPUNG –Индонезия; 
 PT. PERKEBUNAN NUSANTARA IX (PERSERO)-Индонезия; 
 VIET PHU THINH RUBBER JOINT STOCKCOMPANY (VIRUCO)- Вьетнам;
 PT. BUDI DUTA AGROMAKMUR-Индонезия;
 ptpn 7 (PT. PERKEBUNAN NUSANTARA VII) - Индонезия;
 "PT. Air Muring" - Индонезия.</t>
  </si>
  <si>
    <t xml:space="preserve">ГОСТ 19113-84 
(высший сорт), тайрон до 50% в зимний (с 01.10 до 01.04) период
</t>
  </si>
  <si>
    <t xml:space="preserve"> МТД-2 ТУ 5743-020-05346453-2008 (производство Шебекинский меловой завод) 
 МТД-2 ТУ 5743-005-18856977-2014 (производство Эльдако г Воронеж)
 ТУ 5743-008-051205442-96 (производство АО "Мелстром")
 ТУ 21-020350-06-92 (производство АО "СТРОЙМАТЕРИАЛЫ", г. Белгород)</t>
  </si>
  <si>
    <t xml:space="preserve"> ООО "Фабрика упаковки" Ульяновск,
 "Сигма плюс" г.Саранск</t>
  </si>
  <si>
    <t xml:space="preserve"> ТУ 8278-010-00327592-2000, 
 ТУ 8318-005-09733787-2012,
 ТУ 8278-042-00327586-2009,
 ТУ 8288-007-25488221-2010; 
 ТУ 8318-037-59566688-2007</t>
  </si>
  <si>
    <t xml:space="preserve"> ООО «Химтекс» Ульяновская обл. Майнский р-он, р.п. Игнатовка, 
 ЗАО "Промтекстиль" г.Воронеж </t>
  </si>
  <si>
    <t xml:space="preserve">Технические характеристики </t>
  </si>
  <si>
    <t xml:space="preserve"> на ОАО "КРТ"</t>
  </si>
  <si>
    <t>ОАО "Искож" г.Котовск, 
ООО "ПТП Уралтехнология", г.Екатеринбург</t>
  </si>
  <si>
    <t xml:space="preserve">ОАО "Искож" г.Котовск, </t>
  </si>
  <si>
    <t>КМС 1091:2007 Массовая доля трехокиси сурьмы не менее 98,7 %; Массовая доля влаги не более 0,1%; Остаток на сетке 014К не более 0,05%, Остаток на сетке 0045К не более 0,1%</t>
  </si>
  <si>
    <t xml:space="preserve"> ТУ 17 18-110-05-90 изм №1,2,3 
 ТУ 8318-037-59566688-2007 изм№1 
 ТУ 8318-063-003202379-2012</t>
  </si>
  <si>
    <t>ООО "РТИ-Комплекс"</t>
  </si>
  <si>
    <t>ГОСТ 16337-77 
марки 10803-020, 15803-020</t>
  </si>
  <si>
    <t>поставка вагонами (хоппер)+по 40 т ежемесячно в мешках
(запросить стоимость поставки на паллетах)</t>
  </si>
  <si>
    <t>Лента бинтовочная ш. 75 мм (анидная)</t>
  </si>
  <si>
    <t xml:space="preserve"> ООО "НЛМК-Метиз"("Уральский завод прецензионных сплавов")</t>
  </si>
  <si>
    <t xml:space="preserve"> НЛМК "Метиз "( "Уральский завод прецензионных сплавов" г. Березовский,
 ОАО "Мечел БМК" г.Белорецк
</t>
  </si>
  <si>
    <t xml:space="preserve"> НЛМК "Метиз "("Уральский завод прецензионных сплавов"),
 ОАО "Северсталь-метиз" г.Орел
 ОАО "БМК" г. Белорецк
 ОАО "БМЗ-управляющая компания холдинга "БМК" РБ, г. Жлобин</t>
  </si>
  <si>
    <t xml:space="preserve"> РШТН ТУ У 25.1-21071441-003:2010, 
 РШТ-35 ТУ 2511-094-00149073-2008 
 РШТ ТУ 2511-018-73018769-2007 </t>
  </si>
  <si>
    <t>вязкость 25-35ед., 
прочность при разрыве не менее 50кг/см2, поставка на поддонах, покрыты п/э пленкой
закупка регенерата пр-ва ОАО" ВРШЗ" возможна не более 10% , ООО "ЧРЗ" -90%</t>
  </si>
  <si>
    <t xml:space="preserve"> ООО «Уральский завод пластификаторов»,
 ООО «Полимер» г.Волгоград,
 ООО "Лакокраска" г. Лида, Беларуь</t>
  </si>
  <si>
    <t>необходимо обеспечить 7-разовую ходимость на жестком дорне и 10-разовую ходимость на гибком дорне</t>
  </si>
  <si>
    <t xml:space="preserve"> НЛМК "Метиз "("Уральский завод прецензионных сплавов"),
 ОАО "Северсталь-метиз" г.Орел 
 ОАО "БМК" г. Белорецк 
 ОАО "БМЗ-управляющая компания холдинга "БМК" РБ, г. Жлобин</t>
  </si>
  <si>
    <t xml:space="preserve">На сырье должны быть:
1. Паспорт или сертификат соответствия, с указанием конкретного производителя;
2. Токсикологическое заключение (или документ по токсикологической безопасности);
3. Упаковка производителя с обязательным указанием фирмы производителя, даты изготовления, № партии и НД.
</t>
  </si>
  <si>
    <t xml:space="preserve">Продукт должен соответствовать требованиям  на  диафен ФП -импортные аналоги- инструкция  И-38-40531-86 </t>
  </si>
  <si>
    <t xml:space="preserve">
 ООО "Эмпилс-цинк"
 </t>
  </si>
  <si>
    <t xml:space="preserve">Инструкция  И16405130-2003 "Каучуки импортные хлоропреновые, приемка и оценка качества "
</t>
  </si>
  <si>
    <t>ГОСТ 7885 -56</t>
  </si>
  <si>
    <t>ТУ 2323-020-88737636-2009. Массовая доля оксида цинка (ZnO)не менее 37,0 (30) %; Массовая доля борного ангидрида (B2O3) не менее 47 %; pH водной вытяжки 6,0-8,0; Массовая доля воды и летучих веществ не более 0,5%.</t>
  </si>
  <si>
    <t>ТУ 2494-02-43219527-99</t>
  </si>
  <si>
    <t>ТУ 38. 1011290-90</t>
  </si>
  <si>
    <t>Парафин нефтяной твердый   Т1, Т2</t>
  </si>
  <si>
    <t>рукав 1500 х 80 мкм, 
полотно 1000х80 мкм</t>
  </si>
  <si>
    <t>Масло И-12А</t>
  </si>
  <si>
    <t>поставка в бочках или кубах</t>
  </si>
  <si>
    <t>ГОСТ 20799-88 изм. 1-5</t>
  </si>
  <si>
    <t xml:space="preserve">Сульфенамид Ц (cbs) </t>
  </si>
  <si>
    <t xml:space="preserve">Сульфенамид М
</t>
  </si>
  <si>
    <t xml:space="preserve">Диафен (ippd)
</t>
  </si>
  <si>
    <t xml:space="preserve">Альтакс (mbts)
</t>
  </si>
  <si>
    <t>Хлорпарафин ХП-470, д.б. тара с паровой рубашкой, в зимнее время застывает</t>
  </si>
  <si>
    <t xml:space="preserve">Поставка в бочках 145л., по заявкам Цеха. Заявки от Цеха могут быть разные: от 2 бочек до 15.
</t>
  </si>
  <si>
    <t xml:space="preserve">Поставка в бочках 190л., по заявкам Цеха. Заявки от Цеха могут быть разные: от 2 бочек до 15.
</t>
  </si>
  <si>
    <t>Проволока пружин.ф1,2мм</t>
  </si>
  <si>
    <t>Дитиодиморфолин</t>
  </si>
  <si>
    <t>Магнезия жжёная</t>
  </si>
  <si>
    <t>Ткань ОТ-1 (или аналог: ТРЛ-2)</t>
  </si>
  <si>
    <t>Замена на N-220 не предусмотрена     П-234 в мешках</t>
  </si>
  <si>
    <t>поставка вагонами (хоппер)+по 2 т ежемесячно в мешках
(запросить стоимость поставки на паллетах)</t>
  </si>
  <si>
    <t>Только в мешках, потребность может быть увеличена до 50 тонн ежемесячно</t>
  </si>
  <si>
    <t>поставка вагонами (хоппер)+ 10 тонн ежемесячно в мешках</t>
  </si>
  <si>
    <t xml:space="preserve">Брус хвойный 50х150ммх6м 
150х200ммх6м
100х200ммх6м 25ммх6м(необрезной);
</t>
  </si>
  <si>
    <t>Плёнка полиэтиленовая марка Н ;Т
(ежемесячно)</t>
  </si>
  <si>
    <t>ТУ 38.401-67-108-92
сорт высший</t>
  </si>
  <si>
    <t xml:space="preserve"> ООО «Уральский завод пластификаторов»
 ООО «Полимер» г.Волгоград / ООО «Полимер-Реактив» г.Волгоград
 ЗАО "Совхимтех" г. Н.новгород, 
 ООО «Химтрейд НН» г.Дзержинск Нижегородская обл.,</t>
  </si>
  <si>
    <t xml:space="preserve"> ОАО "Туймазытехуглерод".</t>
  </si>
  <si>
    <t>ОАО "Ивановский техуглерод и резина";
 ОАО "Туймазытехуглерод".</t>
  </si>
  <si>
    <t>ОАО Новоуфимский НПЗ» (Башнефть-Новойл) г.Уфа (ГОСТ 23683-89)</t>
  </si>
  <si>
    <t xml:space="preserve">ЗАО ТОС «Барва» (Украина);
Puyang Willing Chemical Co.,Ltd - Китай;
TIANJIN EAST RICHON RUBBER ADDITIVES Co.,Ltd – Китай;
DALIAN RICHON CHEM CO., LTD-Китай;
SHENYANG SUNNYJOINT CHEMICALS CO., LTD - Китай;
A.I.L RUBBER CHEMICAL PLANT» - Китай;   «ZHENGZHOU DOUBLE VIGOUR CHEMICAL PRODUCT CO., LTD» - Китай; 
HENAN KINGWAY CHEMICALS CO., LTD-Китай;
</t>
  </si>
  <si>
    <t xml:space="preserve">QUIMICA DEL REY, S.A. DE C.V. - Мексика;
«Lehmann&amp;Voss&amp;Co.» - Страна производитель MEXICO;
ООО «НеоХимПром» г.Челябинск
</t>
  </si>
  <si>
    <t xml:space="preserve"> Lanxess - Германия; 
 Flexsys - Бельгия;                       SHENYANG SUNNYJOINT CHEMICALS CO., LTD - Китай;
HUANGYAN ZHEDONG RUBBER AUXILIARY IMP./EXP.CO.,LTD - Китай;
TIANJIN EAST RICHON RUBBER ADDITIVES CO.,LTD - Китай;
ZHENGZHOU DOUBLE VIGOUR CHEMICAL PROD-UCT CO., LTD - Китай;     
HENAN KINGWAY CHEMICALS CO.,LTD - Китай;
«Puyang Willing Chemicals CO.,LTD» – Китай.
</t>
  </si>
  <si>
    <t xml:space="preserve"> LANXESS - Германия;                          KEMAI (Tianjin) Chemical Technical Co., LTD - Китай;
 Dalian RICHON CHEM CO, Ltd - Китай;
 HUNGYAN ZHEDONG RUBBER AUXILIARY IMP\EXP.CO., LTD - Китай;
 TIANJIN EAST RICHON RUBBER ADDITIVES CO., LTD - Китай;                   A.I.L RUBBER HEMICAL PLANT - Китай;
HENAN KINGWAY CHEM-ICALS CO.,LTD -Китай;
ZHENGZHOU DOUBLE VIGOUR CHEMICAL PROD-UCT CO., LTD - Китай.
</t>
  </si>
  <si>
    <t xml:space="preserve">ТУ 38. 1011290-90 (ЗВ-П);      СТО 00149765-004-2010 (ЯВ-1)              </t>
  </si>
  <si>
    <t xml:space="preserve"> ГОСТ 23683-89 -марка Т-1, марка Т-2; СТО 00148636-004-2007
 </t>
  </si>
  <si>
    <t>ГОСТ 23683-89</t>
  </si>
  <si>
    <t xml:space="preserve"> ОАО «Оргсинтез» г.Нижний Новгород;
 ООО «Оргхим Урень» Нижегородской обл.;
 ОАО «Лесохимик» г.Борисов Беларусь;
 Тайрон до 50% пр-ва АО «Сибирский лесохимиче-ский завод» Красноярский край, г.Лесосибирск; 
MEGARA RESINS, ЕС - Греция;
ЗАО «Вологодский лесохимический завод»;   QUANG PHU PINE JOINT STOCK COMPANY - Вьетнам</t>
  </si>
  <si>
    <t>ОАО «Регенерат» г.Лисичанск,
ООО "ЧРЗ" г. Чехов;
ЗАО «Волжский регенератно-шиноремонтный завод» г. Волжский.</t>
  </si>
  <si>
    <t>Вес 1 тарного места (бочка) не более 100кг</t>
  </si>
  <si>
    <t xml:space="preserve"> МТД-2 ТУ 5743-020-05346453-2008 (производство Шебекинский меловой завод);
 МТД-2 ТУ 5743-005-18856977-2014 (производство Эльдако г. Воронеж);
 МТД-2 ТУ 5743-008-051205442-96 (производство АО "Мелстром");
 МТД-2 ТУ 21-020350-06-92 (производство ОАО "Стройматериалы" г.Белгород);              МТД-Б ТУ 5743-114-00149.289-2000 (производство ОАО Балаковский МЗ)</t>
  </si>
  <si>
    <t>ГОСТ 9389-75</t>
  </si>
  <si>
    <t>LANXESS - Германия;                          DALIAN RICHON CHEM CO.,Ltd - Китай;
 Jiangsu Sinorgchem Теchnology Co.,Ltd - Китай;
 SHANGHAI ROKEM INTERNATIONAL CO.,LTD - Китай; 
 HUANGYAN ZHEDONG RUBBER AUXILIARY IMP./EXP.CO.,LTD - Китай;
 ZHENGZHOU DOUBLE VIGOUR CHEMICAL PRODUCT CO.,LTD - Китай;
 SHANXI XIANGYU CHEMICAL INDUSTRIAL CO.,LTD - Китай;
SHANDONG SUNSINE CHEMICAL CO.,LTD - Китай;
"Дусло"- Словакия                                TIANJIN EAST RICHON RUBBER ADDITIVES CO.,LTD - Китай</t>
  </si>
  <si>
    <t>Итого квартал</t>
  </si>
  <si>
    <t>не закупаем</t>
  </si>
  <si>
    <t>не применяется</t>
  </si>
  <si>
    <t xml:space="preserve">LANXESS - Германия;                          DALIAN RICHON CHEM CO.,Ltd - Китай; 
KEMAI (Tianjin) Cnemical Technical Co.,Ltd - Китай;
 SHANGHAI ROKEM INTERNATIONAL CO.,LTD - Китай;
 HUANGYAN ZHEDONG RUBBER AUXILIARY IMP./EXP.CO.,LTD - Китай;
A.I.L RUBBER CHEMICAL PLANT - Китай;
 ZHENGZHOU DOUBLE VIGOUR CHEMICAL PRODUCT CO., LTD - Китай;        SHANDONG SUNSINE CHEMICAL CO.,LTD. </t>
  </si>
  <si>
    <t>Каптакс (mbt)</t>
  </si>
  <si>
    <t xml:space="preserve">шир 0,75 </t>
  </si>
  <si>
    <t>шир 1,2</t>
  </si>
  <si>
    <t>шир 1,3</t>
  </si>
  <si>
    <t>шир. 1,4</t>
  </si>
  <si>
    <t>шир 1,7</t>
  </si>
  <si>
    <t>шир 1,9</t>
  </si>
  <si>
    <t>ООО "Фабртка Упаковки " г. Ульяновск, ООО "Агропромупак" г. Воронеж,, ООО"ТД Тайматик" ; ОО " ВАН-УПАК"</t>
  </si>
  <si>
    <t xml:space="preserve">ОАО Новоуфимский НПЗ» (Башнефть-Новойл) г.Уфа </t>
  </si>
  <si>
    <t xml:space="preserve">ОАО «Новоуфимский нефтеперерабатывающий завод» г. Уфа;
ПАО  Акционерная нефтяная компания «Башнефть», «Башнефть-Новойл» Башкортостан, г.Уфа;                         .
</t>
  </si>
  <si>
    <t xml:space="preserve"> Хлорпарафин ХП-470А, ХП-470Б   СТО 00203275-234-2009;
 марка А  ТУ 2493-379-05763441-2002   ,Хлорпарафин СР 45%  (Индия)</t>
  </si>
  <si>
    <t xml:space="preserve"> Китай,
 Россия., Турция</t>
  </si>
  <si>
    <t xml:space="preserve"> АО "Красный Перекоп"                                          ООО "ОФТШ" г.Омск</t>
  </si>
  <si>
    <t>Упаковка согласно требований ГОСТ мешки бумажные</t>
  </si>
  <si>
    <t>ОАО "Ивановский техуглерод и резина"; ОАО "Туймазытехуглерод".</t>
  </si>
  <si>
    <t>СТО 00149765-002-2009</t>
  </si>
  <si>
    <t>в летний период (с 15.04 по 15.10): бочки пропитанные составом исключающим прилипание,                               в зимний: завернутый в полиэтиленовую пленку и в бочку</t>
  </si>
  <si>
    <t xml:space="preserve"> ЗАО «Промтекстиль» г. Воронеж,
 АО "Красный Перекоп" г. Ярославль,
 ООО «Химтекс» р.п. Игнатовка,                     НАО "КОРД" г. Ярославль
</t>
  </si>
  <si>
    <t xml:space="preserve"> ООО «Химтекс» Ульяновская обл. Майнский р-он, р.п. Игнатовка, 
 ЗАО «Промтекстиль» г. Воронеж,                      АО "Красный Перекоп", г.Ярославль 
</t>
  </si>
  <si>
    <t>шнур х/б диаметром 8  
ТУ 8122-071-00327592-2013.  и  ТУ 17 РСФСР 18-105-02-89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</si>
  <si>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</si>
  <si>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Осуществлять  фиксирование проволоки в мотке не менее чем в 6-8 местах пластинкой </t>
  </si>
  <si>
    <t xml:space="preserve">ГОСТ 3282-74. Должна поставляться в мотках массой 1000 кг, габаритные размеры мотка: наружный диаметр 75 см, внутренний диаметр 40 см. </t>
  </si>
  <si>
    <t>черт СП 257.00.000-А</t>
  </si>
  <si>
    <t>ЧЕРТ СР 94.01.000 СБ</t>
  </si>
  <si>
    <t xml:space="preserve">
 АО «Красный перекоп» г.Ярославль
 ООО «ОФТШ» г.Омск</t>
  </si>
  <si>
    <t>ФКП «СМЗ» г. Саранск,                                       ИП ТОМИЛИН г Саранск</t>
  </si>
  <si>
    <t xml:space="preserve">ФКП «Саранский Механический завод» г. Саранск,                                                         ИП ТОМИЛИН г. Саранск </t>
  </si>
  <si>
    <t xml:space="preserve">
ФКП «СМЗ» г. Саранск,                               ИП  ТОМИЛИН  г Саранск  </t>
  </si>
  <si>
    <t>ИП  ТОМИЛИН  г Саранск  
ФКП «СМЗ» г. Саранск</t>
  </si>
  <si>
    <t xml:space="preserve">ФКП «СМЗ» г. Саранск ,                                  ИП  ТОМИЛИН  г Саранск                                      </t>
  </si>
  <si>
    <t xml:space="preserve">
ФКП «Саранский Механический завод» г. Саранск ,                                                       ИП ТОМИЛИН г Саранск</t>
  </si>
  <si>
    <t xml:space="preserve">
ФКП «СМЗ» г. Саранск,                                 ИП ТОМИЛИН г Саранск</t>
  </si>
  <si>
    <t xml:space="preserve">
ФКП «СМЗ» г. Саранск,                                       ИП ТОМИЛИН г Саранск</t>
  </si>
  <si>
    <t xml:space="preserve">
ФКП «СМЗ» г. Саранск,                                     ИП ТОМИЛИН г Саранск</t>
  </si>
  <si>
    <t>Соль таблетированная</t>
  </si>
  <si>
    <t>ГОСТ 844-79 (НеоХимПром)</t>
  </si>
  <si>
    <t xml:space="preserve">ООО «Реагент» г.Липецк                                                ООО «Компас» г.Воронеж
ООО «Реагент» г.Липецк
</t>
  </si>
  <si>
    <t xml:space="preserve"> ООО"РТИ-Комплекс" г. Щелково 
 ООО "СП" Резинотехника г. Смоленск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</si>
  <si>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 </t>
  </si>
  <si>
    <t xml:space="preserve">НЛМК "Метиз "( "Уральский завод прецензионных сплавов" г. Березовский,
 ОАО "Мечел БМК" г.Белорецк,  "ММК-Метиз" Г. Магнитогорск </t>
  </si>
  <si>
    <t>нет необходимости в тендере</t>
  </si>
  <si>
    <t xml:space="preserve">Пиломатериал обрезной 1000-2300х240х30;
Пиломатериал обрезной 1000-2300х260х50;
Пиломатериал обрезной 1000-2300х80х30.
</t>
  </si>
  <si>
    <t>Пиломатериал обрезной хвойный 1000-2300х240х30 
1000-2300х260х50
1000-2300х80х30</t>
  </si>
  <si>
    <t xml:space="preserve"> YONDELLBASELL,
 </t>
  </si>
  <si>
    <t>поставка ТРК-2 от Химтекс  с применением полиэфирной нити +х/б</t>
  </si>
  <si>
    <t>ОАО "Химпромкомплекс" г. Дзержинск;
ООО "ЧХЗ "Оксид" г. Челябинск; 
ООО Завод "Лакокраска-Юганец" п. Юганец Нижегородск.обл.                                              ООО «Цибел» г.Шебекино, Белгородской обл.                                                                         ООО «ПК «Беллит» г.Саранск                       ООО НПП «Росцинк» г. Белгород;               ООО «Восток» г.Новосибирск</t>
  </si>
  <si>
    <t xml:space="preserve"> «Байер» (Bayer), переименован в "ARLANXEO" - Германия;
 «Дюпон» - США; 
 «Сёва-неопрен» - Япония; 
 «Денка-Кагау-Когё» (DENKI KAGAKU KOGYO KABUSHIKI KAISHA) - Япония; 
 CHINA BLUESTAR INTERNATIONAL CHEMICAL CO.,LTD - Китай;
 Qulity Assurance Departament Chemical Sector Showa Denco K.K.- Japan;                                    SHANXI-NAIRIT SYNTHETIC RUBBER CO.,LTD-Китай;                                                               SHANXI HUOJIA CHANGHUA SYNTHETIC RUBBER CO., LTD - Китай                               </t>
  </si>
  <si>
    <t>ООО "Кабохим-Астат";                                     ООО "Унисон"</t>
  </si>
  <si>
    <t>LANXESS - Германия;                                  DALIAN RICHON CHEM CO.,Ltd - Китай;
 Jiangsu Sinorgchem Теchnology Co.,Ltd - Китай;
 SHANGHAI ROKEM INTERNATIONAL CO.,LTD - Китай; 
 HUANGYAN ZHEDONG RUBBER AUXILIARY IMP./EXP.CO.,LTD - Китай;
 ZHENGZHOU DOUBLE VIGOUR CHEMICAL PRODUCT CO.,LTD - Китай;
 SHANXI XIANGYU CHEMICAL INDUSTRIAL CO.,LTD - Китай;
SHANDONG SUNSINE CHEMICAL CO.,LTD - Китай;
"Дусло"- Словакия;                                      TIANJIN EAST RICHON RUBBER ADDITIVES CO.,LTD - Китай</t>
  </si>
  <si>
    <t xml:space="preserve">LANXESS - Германия;                                  DALIAN RICHON CHEM CO.,Ltd - Китай; 
KEMAI (Tianjin) Cnemical Technical Co.,Ltd - Китай;
 SHANGHAI ROKEM INTERNATIONAL CO.,LTD - Китай;
 HUANGYAN ZHEDONG RUBBER AUXILIARY IMP./EXP.CO.,LTD - Китай;
A.I.L RUBBER CHEMICAL PLANT - Китай;
 ZHENGZHOU DOUBLE VIGOUR CHEMICAL PRODUCT CO., LTD - Китай;             SHANDONG SUNSINE CHEMICAL CO.,LTD - Китай. </t>
  </si>
  <si>
    <t xml:space="preserve"> LANXESS - Германия;                              FLEXSYS - Бельгия;                                         KEMAI (Tianjin) Chemical Technical Co., LTD - Китай;
 Dalian RICHON CHEM CO, Ltd - Китай;
 HUNGYAN ZHEDONG RUBBER AUXILIARY IMP\EXP.CO., LTD - Китай;
A.I.L RUBBER HEMICAL PLANT - Китай;
ZHENGZHOU DOUBLE VIGOUR CHEMICAL PRODUCT CO., LTD - Китай.
SHANDONG SUNSINE CHEMICAL CO.,LTD-Китай;                                                         Shandong Derek New Materials Co., LTD - Китай                                                        </t>
  </si>
  <si>
    <t xml:space="preserve"> LANXESS - Германия;                                    KEMAI (Tianjin) Chemical Technical Co., LTD - Китай;
 Dalian RICHON CHEM CO, Ltd - Китай;
 HUNGYAN ZHEDONG RUBBER AUXILIARY IMP\EXP.CO., LTD - Китай;
 TIANJIN EAST RICHON RUBBER ADDITIVES CO., LTD - Китай;                                                  A.I.L RUBBER HEMICAL PLANT - Китай;   HENAN KINGWAY CHEMICALS CO.,LTD-Китай; 
ZHENGZHOU DOUBLE VIGOUR CHEMICAL PRODUCT CO., LTD - Китай.  .
</t>
  </si>
  <si>
    <t>DUSLO - Slovakia;
SHANDONG YANGGU HUATAI CHEMICAL CO.,LTD –Китай; 
Lanxess - Германия;
Flexsys - Бельгия; 
TIANJIN EAST RICHON RUBBER ADDITIVES CO.,LTD – Китай;
HUANGYAN ZHEDONG RUBBER AUXILIARY IMP./EXP.CO.,LTD - Китай;                   SHENYANG SUNNYJOINT CHEMICALS CO., LTD – Китай;                                       ZHENGZHOU DOUBLE VIGOUR CHEMICAL PRODUCT CO., LTD – Китай</t>
  </si>
  <si>
    <t xml:space="preserve"> ОАО «Нефис-Касметикс» г.Казань; 
 SHANGHAI YUANTAI CHEMICAL PRODUCTS CO.,LTD  (STEARIC ACID 1840) – Китай; 
 PT. NUBIKA JAYA (PALMATA 1810) – Индонезия; 
 PT. DUA KUDA INDONESIA (STEARIC ACID 1860)- Индонезия;                                          Natural Oleochemicals Sdn Bhd (Stearic Acid Wil-farin SA-1865) - Малайзия;                             PT.WILMAR NABATI INDONESIA (Wilfarin RGSA-1860) -Индонезия</t>
  </si>
  <si>
    <t xml:space="preserve">ОАО «Новоуфимский нефтеперерабатывающий завод» г. Уфа;
ПАО  Акционерная нефтяная компания «Башнефть», «Башнефть-Новойл» Башкортостан, г.Уфа;                                       ОАО «Славнефть-Ярославнефтеоргсинтез» г. Ярославль (ЯВ-1, для общего производства, без ВП).
</t>
  </si>
  <si>
    <t xml:space="preserve"> Шебекинский меловой завод г. Шебекино Белгородской обл.;                                           ОАО «Балаковский меловой завод» г.Балаково (МТД-Б);
ООО "Эльдако" п. Селявное Воронежской обл.;
 АО "Мелстром" с. Петропавловка Белгородской обл.;
 ОАО «Стройматериалы» г.Белгород.</t>
  </si>
  <si>
    <t xml:space="preserve"> ТУ У17.5-20265373-034-2003 изм.№1-4,  ЛБ-65-12 -  ТО 8151-001-25767369-15-2018 к ТУ8151-001-25767369-2018</t>
  </si>
  <si>
    <t xml:space="preserve"> ТУ У17.5-20265373-034-2003 изм.№1-4,  ЛБ-75-3 -  ТО 8151-001-25767369-15-2018 к ТУ8151-001-25767369-2018</t>
  </si>
  <si>
    <t>тендер ежемесячный исходя из потребности на месяц</t>
  </si>
  <si>
    <t xml:space="preserve">Sumitomo Chemical CO LTD 
Amino Chem (HK) CO Limited 
</t>
  </si>
  <si>
    <t>ЗАО "Промтекстиль", г.Воронеж, 
АО "Красный Перекоп", 
НАО "Корд", 
ООО "Химтекс", 
ООО "Залесская текстильная компания"  .АО "КФТТ"</t>
  </si>
  <si>
    <t xml:space="preserve"> ТУ 8278-010-00327592-2000, 
 ТУ 8288-007-25488221-2010; 
 ТУ 8278-054-00327586-2014                                       ТУ 8288-034-59566688-2007                                  </t>
  </si>
  <si>
    <t>ГОСТ 3282-74. Должна поставляться в мотках массой 1000кг, габаритные размеры мотка: наружный диаметр 75 см, внутренний диаметр 40 см, высота 50 см. Не допускается коррозия, следы ржавчины на проволоке. Возможны заказы ВП.</t>
  </si>
  <si>
    <t xml:space="preserve"> ОАО «Каустик», г. Волгоград;
 ПАО «Химпром», г. Новочебоксарск;   ADITIYA BIRLA GRASIM» («For grasim industries limited chemical division») – Индия;</t>
  </si>
  <si>
    <t xml:space="preserve"> Регенерат РШТН ТУ У 25.1-21071441-003:2010,
 РШТ-35 ТУ 2511-094-00149073-2008;
 РШТН ТУ У62552-1987.009-2000,
 РШТ ТУ 2511-018-73018769-2007, (вязкость 25-35ед.)</t>
  </si>
  <si>
    <t>ООО "Фабртка Упаковки " г. Ульяновск, ООО "Агропромупак" г. Воронеж,, ООО"ТД Тайматик" ; ООО " ВАН-УПАК"</t>
  </si>
  <si>
    <t xml:space="preserve"> LANXESS - Германия;                          KEMAI (Tianjin) Chemical Technical Co., LTD - Китай;
 Dalian RICHON CHEM CO, Ltd - Китай;
 HUNGYAN ZHEDONG RUBBER AUXILIARY IMP\EXP.CO., LTD - Китай;
 TIANJIN EAST RICHON RUBBER ADDITIVES CO., LTD - Китай;                   A.I.L RUBBER HEMICAL PLANT - Китай;
HENAN KINGWAY CHEM-ICALS CO.,LTD -Китай;
ZHENGZHOU DOUBLE VIGOUR CHEMICAL PROD-UCT CO., LTD - Китай.; 
SHENYANG SUNNXJOINT CHEMICALS CO.,LTD-Китай</t>
  </si>
  <si>
    <t>ГОСТ 8981-78, марка А</t>
  </si>
  <si>
    <t xml:space="preserve"> ООО "РТИ-Комплекс"                                        ООО СП "Резинотехника"                                 "Лента , г.Чебоксары</t>
  </si>
  <si>
    <t>Поставка в мешках 
ОАО "Ярославский техуглерод"/гран.;
ОАО "Ивановский техуглерод и резина"/пылящий (не более 30% от общего количества);
ОАО "Туймазытехуглерод"/негранулированный;
ОАО "Омсктехуглерод" пр-во Омск/гран.</t>
  </si>
  <si>
    <t>Хлорпарафин ХП-470, марка А ТУ 6-01-16-90 или ТУ 2493-339-05763441-02;
ТУ 20.14.13-555-05763441 (Химпром);                СТО 00203275-234-2009 (Каустик)</t>
  </si>
  <si>
    <t>ТУ 38.401-67-108-92, сорт высший</t>
  </si>
  <si>
    <t>Акрил Воронеж
Русхимпром Волгоград</t>
  </si>
  <si>
    <t>ОАО "Химпромкомплекс" г. Дзержинск;
ООО "ЧХЗ "Оксид" г. Челябинск; 
ООО Завод "Лакокраска-Юганец" п. Юганец Нижегородск.обл.                                     ООО «Цибел» г.Шебекино, Белгородской обл.                                       ООО «ПК «Беллит» г.Саранск                 ООО НПП «Росцинк» г. Белгород;           ООО «Восток» г.Новосибирск; ООО "завод Белхим" г. Дзержинск</t>
  </si>
  <si>
    <t xml:space="preserve"> ТУ У17.5-20265373-034-2003 изм.№4
 ш.65 мм рисунок 04 
</t>
  </si>
  <si>
    <t>мешки 25-30 кг. Показатель остаток на сите с сеткой 014 не более 0,25%</t>
  </si>
  <si>
    <t xml:space="preserve"> ООО "Фабрика упаковки" Ульяновск,
 "Сигма плюс" г.Саранск,ООО ПО «Мегапласт»,г. Иваново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</si>
  <si>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,ООО АЭМЗ, г. Абинск 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</si>
  <si>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,  ООО АЭМЗ, г. Абинск </t>
  </si>
  <si>
    <t>нет потребности</t>
  </si>
  <si>
    <t xml:space="preserve">Трёхокись сурьмы
(ежемесячно) </t>
  </si>
  <si>
    <t xml:space="preserve">ЗАО ТОС «Барва» (Украина);
Puyang Willing Chemical Co.,Ltd - Китай;
TIANJIN EAST RICHON RUBBER ADDITIVES Co.,Ltd – Китай;
DALIAN RICHON CHEM CO., LTD-Китай;
SHENYANG SUNNYJOINT CHEMICALS CO., LTD - Китай;
A.I.L RUBBER CHEMICAL PLANT» - Китай;   ZHENGZHOU DOUBLE VIGOUR CHEMICAL PRODUCT CO., LTD - Китай (замасленный порошок); 
HENAN KINGWAY CHEMICALS CO., LTD-Китай 
</t>
  </si>
  <si>
    <t>ООО «Ариэль Курсив» г.Лермонтов, Ставропольский край;
ЗАО «Ритм Б» г. Ставрополь ( для опудривания каландрованного полотна);
ООО «Ставропольский завод химических реактивов» г.Ставрополь;
ООО «Ставропольский завод стабилизаторов полимеров» г.Ставрополь ;   "BELIKE Chemikal Co.,Ltd" - Китай;
«M.L.A.INDUSTRIES»- Индия (только для резин);                                                       НПО «Химресурс» г.Рубежное Украина (только для резин);                             «Ravikiran Chemicals Pvt.Ltd» -Mumbai- Индия (только для резин);                                «Nimbasia Stabilizers» -Kota- Индия (только для резин)</t>
  </si>
  <si>
    <t>на соответствие ГОСТ 14039-78 (на марку ПВХ-ЕП-6602-С)</t>
  </si>
  <si>
    <t>ОАО "Химпром" г. Волгоград (ГОСТ14039-78);                                                             Новацкие Химические Заводы, г. Новаки, Словакия;                                         Polivinilchloridas PVC Vinnolit E2169 пр-ва MARGUNAS - Литва</t>
  </si>
  <si>
    <t xml:space="preserve">ЗГП « Кремнийполимер» Запорожье Украина;                                                          DALIAN SIBOND INTL TRADE CO., LTD - Китай.
ХIAMETR (R)  PMX-200 Германия, Бельгия.                       Unisil liquid PMS-200 Венгрия Unisil.                WINCA XHG 201-200  ZHEJIANG XINAN CHЕMIСAL  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</si>
  <si>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  </t>
  </si>
  <si>
    <t xml:space="preserve"> НЛМК "Метиз "( "Уральский завод прецензионных сплавов" г. Березовский,
 ОАО "Мечел БМК" г.Белорецк,                     "ММК-Метиз" Г. Магнитогорск , ООО АЭМЗ, г. Абинск </t>
  </si>
  <si>
    <t>ОАО «Регенерат» г.Лисичанск ( только 20 тонн. - ежемесячно)
ООО «ЧХЗ» г.Чехов-  применение во всей рецептур.
ЗАО «Волжский регенератно-шиноремонтный завод» г. Волжский- применение во всей рецептуре</t>
  </si>
  <si>
    <t>ГОСТ 10354-82 марка Н ; Т</t>
  </si>
  <si>
    <t>ГОСТ 10354-82 марка Н ;Т</t>
  </si>
  <si>
    <t xml:space="preserve"> ОАО «Каустик», г. Волгоград
 ПАО «Химпром», г. Новочебоксарск
 «Kutch Chemical Industries Limited»-Индия.,"ADITYA BIRLA- Индия; "KLJ ORGANIC LIMITED"- Индия ; " TARA MERCANTILE  PVT.LTD  " - Индия.  ;АО "Башкирская содовая компания"</t>
  </si>
  <si>
    <t>Намотка проволоки должна производиться правильными рядами без перепутывания витков и обеспечивать свободное сматывание проволоки с мотков. Другие виды намотки («разетта») не допускаются</t>
  </si>
  <si>
    <t>Поставка должна осуществляться в мешках по 25 кг</t>
  </si>
  <si>
    <t>полотно 0,08х900  при заказе смесей резиновых каландрованных</t>
  </si>
  <si>
    <t>черт СП318.00.000,                    ГОСТ 2991-85</t>
  </si>
  <si>
    <t>черт.ВР 09380.000,                  ВР 09380.000 ТУ с арм.</t>
  </si>
  <si>
    <t>черт.ВР 09380.000,                     ВР 09380.000 ТУ без арм</t>
  </si>
  <si>
    <t xml:space="preserve">ЧЕРТ. ЕП140.00.000СБ,              ГОСТ 2991-76  </t>
  </si>
  <si>
    <t>черт Ящик деревянный                 СР 471.00.000 СБ 510х580х230</t>
  </si>
  <si>
    <t xml:space="preserve"> ОАО "Ярославский техуглерод"/гран.;
 ОАО "Ивановский техуглерод и резина"/пылящий;
 ОАО "Туймазытехуглерод"/негранулир.; ОАО "Омсктехуглерод" пр-во Омск/гран.; 
 ОАО "Нижнекамский завод технического углерода"/гран.                                               </t>
  </si>
  <si>
    <t>ТУ 2451-029-49740748-2015
ТУ 2451-005-60928760-16                           ТУ 20.59.59-012-06859485-2019</t>
  </si>
  <si>
    <t>В соответствии с НД (мешки бумажные или полипропиленовые с вкладышем) 
Бумажные или полипропиленовые мешки</t>
  </si>
  <si>
    <t>Требования к упаковке: картонные барабаны  по 50-70 кг</t>
  </si>
  <si>
    <t>по потребности будет сделана заявка</t>
  </si>
  <si>
    <t xml:space="preserve"> полотно 1200х60мкм
 полотно 1300х80 мкм; полотно 1300х100 мкм; 1500х100
 рукав 800х50мкм
 рукав 800х60 мкм</t>
  </si>
  <si>
    <t>Пластикат Ш65/2 прозрачный / ГП Гласс М-70/П</t>
  </si>
  <si>
    <t xml:space="preserve">Пластикат Ш-65МБ голубой / Компаунд Винил ТПЕ-55 синий </t>
  </si>
  <si>
    <t>Компаунд ГП-30/1 белый / Пластикат ПВХ марка Д-70 белый</t>
  </si>
  <si>
    <t>ООО «ГОЛДЕНПЛАСТ»
ООО ПКФ «Полипласт»</t>
  </si>
  <si>
    <t>упаковка: биг бэги по 1 тн на паллетах.</t>
  </si>
  <si>
    <t xml:space="preserve">Компаунд ГП-30/1 красный / Пластикат ПВХ марка Д-70 красный </t>
  </si>
  <si>
    <t xml:space="preserve">ПВХ-компаунд ГП-30/1 красный - 
ТУ 224629-015-612201001-2017
Пластикат ПВХ марка Д-70 красный - ТУ 2243-007-97968441-2014
</t>
  </si>
  <si>
    <t xml:space="preserve">ПВХ-компаунд ГП-30/1 белый - 
ТУ 224629-015-612201001-2017
Пластикат ПВХ марка Д-70 белый - ТУ 2243-007-97968441-2014
</t>
  </si>
  <si>
    <t xml:space="preserve"> YONDELLBASELL,
ООО "НПП "Полипластик" г. Энгельс (для изг. Дорнов диам. 12-18 мм на линии РУБИКОН-3)
</t>
  </si>
  <si>
    <t>Полипропилен Hostalen PP Н-2450 (Хостален Н-2450) 
или аналог:
Композиция полипропилена Армлен ПП-5ЭК (натуральный)</t>
  </si>
  <si>
    <t xml:space="preserve"> «Arlanxeo" - Германия,
 «Дюпон» - США, 
 «Сёва-неопрен» - Япония, 
 «Денка-Кагау-Когё» (DENKI KAGAKU KOGYO KABUSHIKI KAISHA) - Япония, 
 CHINA BLUESTAR INTERNATIONAL CHEMICAL CO.,LTD - Китай,
 Qulity Assurance Departament Chemical Sector Showa Denco K.K., Japan                                    «SHANXI-NAIRIT SYNTHETIC RUBBER CO.,LTD»-Китай                                </t>
  </si>
  <si>
    <t>Байпрен 210 либо аналоги (Неопрен W,WRT; Хлоропрен М-40, Хлоропрен S-40;Showa Denko W ,  Скайпрен В-10 ;Скайпрен В-31 ;Хлоропреновый каучук SN 232)
проводится ежемесячно (указывать кол-во на месяц)</t>
  </si>
  <si>
    <t>1) ПАО "НПО "Йодобром" (Крым, г. Саки),
2) ЗАО "ГЕОКОМ" Калужская обл, Дзержинский р-он,
3) Китай,   4)   ООО "Микроинтек" г. Екатеринбург (марка  MITALOX-Н10;  5) ООО " Функциональные материалы" ( марка TS" 305"; 7) Нортекс марка Portaflame SG -40; 8) КИТАЙ от ООО "челябинский хим. завод "ОКСИД" марка ASAH-10$  ;9) марка RN-AT 10 производство "Рошальский завод Лаков и красок" поставщик "ЛИК"</t>
  </si>
  <si>
    <t xml:space="preserve"> ООО "Кабохим-Астат",
 ООО "Прохимн".</t>
  </si>
  <si>
    <t>;
ЗАО «Ритм Б» г. Ставрополь;
ООО «Ставропольский завод химических реактивов» г.Ставрополь;
ООО «Ставропольский завод стабилизаторов полимеров» г.Ставрополь ;   "BELIKE Chemikal Co.,Ltd" - Китай;
«M.L.A.INDUSTRIES»- Индия ; «Химресурс» г.Рубежное Украина );                             «Ravikiran Chemicals Pvt.Ltd» -Mumbai- Индия );                                «Nimbasia Stabilizers» -Kota- Индия</t>
  </si>
  <si>
    <t>ОАО "Химпром" г. Волгоград (ГОСТ14039-78);                                                             Новацкие Химические Заводы, г. Новаки, Словакия;                                         Polivinilchloridas PVC Vinnolit E2169 -т MARGUNAS - Литва</t>
  </si>
  <si>
    <t xml:space="preserve">ГОСТ 844-79 </t>
  </si>
  <si>
    <t xml:space="preserve">QUIMICA DEL REY, S.A. DE C.V. - Мексика;
«Lehmann&amp;Voss&amp;Co.» - Страна производитель MEXICO;
ООО «НеоХимПром» г.Челябинск;ООО "; Ультра-Си" г. Асбест
</t>
  </si>
  <si>
    <t xml:space="preserve">
ТУ 2451-005-60928760-16                           </t>
  </si>
  <si>
    <t>гранулы,порошок</t>
  </si>
  <si>
    <t xml:space="preserve">Возможна поставка как а\цистернами, так и ж\д цистернами
Допускается  в кубах </t>
  </si>
  <si>
    <t>Ткань КНК-ХТ (аналоги РКНК)ш.146 см</t>
  </si>
  <si>
    <t xml:space="preserve"> Ткань КНК-ХТ ТУ 8288-005-25488221-2007                                      ГОСТ 9857 
  </t>
  </si>
  <si>
    <t xml:space="preserve"> ООО «Химтекс» Ульяновская обл. Майнский р-он, р.п. Игнатовка,
 АО "Красный Перекоп", г.Ярославль 
</t>
  </si>
  <si>
    <t>ООО "РТИ-Комплекс"                                ООО СП "Резинотехника"</t>
  </si>
  <si>
    <t>Брус хвойный (с возможностью поставки бруса фитоконтролем) 50х150ммх6м 
150х200ммх6м
100х200ммх6м 25ммх6м(необрезной)</t>
  </si>
  <si>
    <t>Проволока стальная необработанная светлая диаметром 2,5 мм группа 2</t>
  </si>
  <si>
    <t>Проволока стальная необработанная светлая диаметром 2,5 мм группа 3</t>
  </si>
  <si>
    <t>проведен на весь 2021г</t>
  </si>
  <si>
    <t>DUSLO - Slovakia;
SHANDONG YANGGU HUATAI CHEMICAL CO.,LTD –Китай; 
Lanxess - Германия;
Flexsys - Бельгия; 
TIANJIN EAST RICHON RUBBER ADDITIVES CO.,LTD – Китай;
HUANGYAN ZHEDONG RUBBER AUXILIARY IMP./EXP.CO.,LTD - Китай;                   SHENYANG SUNNYJOINT CHEMICALS CO., LTD – Китай;                                       ZHENGZHOU DOUBLE VIGOUR CHEMICAL PRODUCT CO., LTD – Китай;                WILLING NEW MATERIALS TECHNOLOGY CO.,LTD – Китай</t>
  </si>
  <si>
    <t xml:space="preserve"> ОАО «Нефис-Касметикс» г.Казань; 
 SHANGHAI YUANTAI CHEMICAL PRODUCTS CO.,LTD  (STEARIC ACID 1840) – Китай; 
 PT. NUBIKA JAYA (PALMATA 1810) – Индонезия; 
 PT. DUA KUDA INDONESIA (STEARIC ACID 1860)- Индонезия;                                          Natural Oleochemicals Sdn Bhd (Stearic Acid Wilfarin SA-1865) - Малайзия;                             PT.WILMAR NABATI INDONESIA (Wilfarin RGSA-1860) -Индонезия</t>
  </si>
  <si>
    <t xml:space="preserve"> ОАО «Оргсинтез» г.Нижний Новгород;
 ООО «Оргхим Урень» Нижегородской обл.;
 ОАО «Лесохимик» г.Борисов Беларусь;
 Тайрон до 50% пр-ва АО «Сибирский лесохимиче-ский завод» Красноярский край, г.Лесосибирск; 
MEGARA RESINS, ЕС - Греция;
ЗАО «Вологодский лесохимический завод»;                                              QUANG PHU PINE JOINT STOCK COMPANY - Вьетнам</t>
  </si>
  <si>
    <t xml:space="preserve">НЛМК "Метиз "( "Уральский завод претензионных сплавов" г. Березовский)
 ОАО "Мечел БМК" г.Белорецк,  ООО АЭМЗ, г. Абинск </t>
  </si>
  <si>
    <t xml:space="preserve">НЛМК "Метиз "( "Уральский завод претензионных сплавов" г. Березовский)
 ОАО "Мечел БМК" г.Белорецк, ООО АЭМЗ, г. Абинск </t>
  </si>
  <si>
    <t>проведен</t>
  </si>
  <si>
    <t>Ткань техническая суровая ТКБ-С</t>
  </si>
  <si>
    <t xml:space="preserve">до конца 2021г. По конкурентной карте  </t>
  </si>
  <si>
    <t xml:space="preserve"> на соответствие ГОСТ 14039-78 (на марку ПВХ-ЕП-6602-С);  марка Vinnolit   E 2169</t>
  </si>
  <si>
    <t xml:space="preserve"> на соответствие  ГОСТ 9970-74</t>
  </si>
  <si>
    <t>заменена на ЕЕ-160 и ТЛК-200</t>
  </si>
  <si>
    <t xml:space="preserve">АО "Искож" г.Котовск, </t>
  </si>
  <si>
    <t>ТУ 2282-001-0030011-2000 АО "Искож" г.Котовск</t>
  </si>
  <si>
    <t>Ткань техническая суровая ТЛК-250-МА / ТЛК-250-Т/ ЕР-250/EN-250</t>
  </si>
  <si>
    <t>Ткань техническая суровая ЕЕ-160/ЕЕ-160L</t>
  </si>
  <si>
    <t>ООО "Союзтекстиль-СТ"                    "Юнифул", Китай                             "Ориентал",Китай                                       "  "WUHU", Китай                                "Промтекстиль", г.Воронеж</t>
  </si>
  <si>
    <t>ООО "Союзтекстиль-СТ"                                      ОАО "Красный Перекоп"                    ""UNIFULL", Китай "                                               "ORIENTAL", Китай                                        " WUHU", Китай                                                          "EP-BELT", Сербия"</t>
  </si>
  <si>
    <t>ООО "Союзтекстиль-СТ"                                                   ""UNIFULL", Китай "                                               "ORIENTAL", Китай                                                    " WUHU", Китай                                                          "EP-BELT", Сербия"</t>
  </si>
  <si>
    <t>Ткань техническая суровая  ТЛК-250-Т/ЕР-250/EN-250</t>
  </si>
  <si>
    <t>Ткань техническая суровая ТЛК-315/ТЛК-300/EN-315/EN-350</t>
  </si>
  <si>
    <t xml:space="preserve">ООО "Союзтекстиль-СТ                               "Ориентал", Китай                                          "WUHU", Китай                                                     EP-BELT, Сербия             </t>
  </si>
  <si>
    <t>Ткань техническая суровая ТЛК-400-2 / ТЛК-400 /EN-400/ЕР-400</t>
  </si>
  <si>
    <t>Ткань ТЛК-200 по ТС№1 Союзтекстиль только в ленты с РБ..                                                  В ленты с голой тканью ткани ТЛК-200-К Союзтекстиль, ТЛК-200 Сербии, EN-200 ORIENTAL, Китай</t>
  </si>
  <si>
    <t>шир./1,12</t>
  </si>
  <si>
    <t>Не заказывать ширину 75,112,190 см в ООО "ПТП Уралтехнология"</t>
  </si>
  <si>
    <t>ходимость циклов -16</t>
  </si>
  <si>
    <t>для ООО СП"Резинотехника": необходима сшивка отрезков в рулоне Бинтолента пр-ва АО "Лента", Чебоксары  только для рукавов с нитяным усилением - объём до 20тыс.м.п в месяц  . Ходимость циклов 4-5(4 резинотканевые рукава, 5- с  нитяным  усилением)</t>
  </si>
  <si>
    <t xml:space="preserve">Ткань техническая суровая ТЛК-200-МА / ТЛК-200 / ТЛК-200-К+/ EN-200  </t>
  </si>
  <si>
    <t xml:space="preserve">ОАО "Мечел БМК" г.Белорецк,  Северсталь Метиз г. Волгоград </t>
  </si>
  <si>
    <t xml:space="preserve">ООО "Завод смазрчных материалов" Девон"  г. Уфа </t>
  </si>
  <si>
    <t>тендер проведен</t>
  </si>
  <si>
    <t>ГОСТ 8486-86</t>
  </si>
  <si>
    <t>октябрь</t>
  </si>
  <si>
    <t>ноябрь</t>
  </si>
  <si>
    <t>декабрь</t>
  </si>
  <si>
    <t>ТС№1 для ТЛК-200, ТС№2 -для ТЛК-200-К             ТУ    8378-045-00327592-03                                                                Приложение №8 от 21.04.21г к договору                        Приложение№7 от 20.04.21г  к договору                           Приложение №1 от 03.03.20г к договору                          Приложение№7  от 11.09.20 г к договору</t>
  </si>
  <si>
    <t xml:space="preserve">ТС                                                                              Приложение№ 7 от 21.02.20г к контракту                Приложение№7 от 20.047.21г  к контракту                     Приложение №3 от 09.12.20г  к контракту                          Приложение №11  от 20.11.20г к контракту </t>
  </si>
  <si>
    <t xml:space="preserve">ТC на ТЛК-250-Т                                  Приложение№7 от 21.02.20г  к договору                       </t>
  </si>
  <si>
    <t>ТЛК-250-Т СОюзтекстиль , кроме лент по DIN и др. испытываемых на прочность                                                    "Юнифул", Китай ЕР-250 в серии все ширины, EN-250 -на стадии массового опробования по ширинам                                            "Ориентал",Китай -опробована 1 ширина 116 см, др. ширины требуют опробования  "  "WUHU", Китайопробована 1 ширина 116 см, др. ширины требуют опробования    "Промтекстиль опробования ширина  116 см и 136 см, др.ширины требуют опробования</t>
  </si>
  <si>
    <t xml:space="preserve">ТС   на ТЛК-315, ТС на  ТЛК-300                                          Приложение№ 7 от 20.04.20г  к контракту                                 Приложение №2 от 07.08.20г  к контракту                          </t>
  </si>
  <si>
    <t xml:space="preserve">ТЛК-315, ТЛк-300 СТ опробованы ширин до 160 см.    EN-315 и ЕР-315 Сербии опробована 1 ширина 116 см, др. ширины требуют опробования.                                    </t>
  </si>
  <si>
    <t xml:space="preserve">ООО "Союзтекстиль-СТ                                         ОАО "Красный Перекоп"                              "Ориентал", Китай                                                                                            EP-BELT, Сербия             </t>
  </si>
  <si>
    <t xml:space="preserve">ТС      на ТЛК-400                                                                                      Ту 8378-036-00302379-2002                                                                           Приложение№ 7 от 20.04.21г  к договору                    Приложение №8 от 11.09.20г  к контракту                          </t>
  </si>
  <si>
    <t>ТЛК-400 СТ  ширина 96 см не использовать в к/л 2ШТС(ТГ)-1000-5, Красный Перекоп -не использовать по распоряжению №34 от 21.05.21г</t>
  </si>
  <si>
    <t>сертификат качества</t>
  </si>
  <si>
    <t xml:space="preserve">Аpcjtex 150 VP, Индия (Нортекс)               INNOVA-VPYT-15 , Китай                           Pliocord VP 106S, Франция (Банг Бангсомер)                            </t>
  </si>
  <si>
    <t xml:space="preserve">Тсна ТЛК-250-Т   СОюзтекстиль             Приложение№7  от 21.02.20г к договору                       </t>
  </si>
  <si>
    <t>ТЛК-250-Т СОюзтекстиль , кроме лент по DIN и др. испытываемых на прочность                                                    "Юнифул", Китай ЕР-250 в серии все ширины, EN-250 -на стадии массового опробования по ширинам                                            "Ориентал",Китай -опробована 1 ширина 116 см, др. ширины требуют опробования  "  "WUHU", Китайопробована 1 ширина 116 см, др. ширины требуют опробования    "Промте116 и 136 см, др.ширины требуют опробования</t>
  </si>
  <si>
    <t xml:space="preserve"> PT. SILVA INHUTANI LAMPUNG –Индонезия; 
 PT. PERKEBUNAN NUSANTARA IX (PERSERO) - Индонезия; 
 VIET PHU THINH RUBBER JOINT STOCKCOMPANY (VIRUCO )- Вьетнам (кроме клеёв);
 PT. BUDI DUTA AGROMAKMUR- Индонезия;
 ptpn 7 (PT. PERKEBUNAN NUSANTARA VII) - Индонезия;
 "PT. Air Muring" - Индонезия;                           STR-5L - Chalong latex Industry Co., ltd.» - Тайланд;                                                      PT. PERKEBUNAN NUSAN-TARA VIII - Индонезия</t>
  </si>
  <si>
    <t>ГОСТ 20799-88 изм.1-5</t>
  </si>
  <si>
    <t>поставка в бочках</t>
  </si>
  <si>
    <t>Смола инден-кумароновая, пр-во ООО ПКФ Акрил п.Латное, Воронеж. Обл;
Смола нефтеполимерная "Шинпласт", пр-во ООО "РусХимПром" г. Волгоград;                   Смола углеводородная. Мягчитель для резиновых смесей СМПласт, пр-во ООО "НПФ "Современные технологии" г.Казань</t>
  </si>
  <si>
    <t xml:space="preserve"> Lanxess - Германия; 
 Flexsys - Бельгия;                                 SHENYANG SUNNYJOINT CHEMICALS CO., LTD - Китай;
HUANGYAN ZHEDONG RUBBER AUXILIARY IMP./EXP.CO.,LTD - Китай;
TIANJIN EAST RICHON RUBBER ADDITIVES CO.,LTD - Китай;
ZHENGZHOU DOUBLE VIGOUR CHEMICAL PRODUCT CO., LTD - Китай;     
HENAN KINGWAY CHEMICALS CO.,LTD - Китай;
Puyang Willing Chemicals CO.,LTD – Китай;                                       SHANDONG SUNSINE CHEMICAL CO.,LTD - Китай;                                       "DALIAN RICHON CHEM CO., Ltd" -Китай.
</t>
  </si>
  <si>
    <t xml:space="preserve"> ООО «Уральский завод пластификаторов», 
 ЗАО "Совхимтех" г. Н.новгород, 
 ООО "Полимер" г. Волгоград,
 ООО «Химтрейд НН» г.Дзержинск Нижегородская обл.;                             ООО "Рошальский завод пластификаторов" г. Рошаль , Московская обл. </t>
  </si>
  <si>
    <t xml:space="preserve"> ООО «Уральский завод пластификаторов»;
 ООО «Полимер» г.Волгоград;
 ООО "Лакокраска" г. Лида, Беларусь; ООО "Рошальский завод пластификаторов" г. Рошаль , Московская обл. </t>
  </si>
  <si>
    <t>ООО"РТИ-Комплекс" г. Щелково;     ООО "СП" Резинотехника г. Смоленск; ООО "Союзтекстиль СТ" г. Москва</t>
  </si>
  <si>
    <t xml:space="preserve"> ООО"РТИ-Комплекс" г. Щелково;
ООО "СП" Резинотехника г. Смоленск;                          "Лента"  г. Чебоксары;       "Союзтекстиль СТ"  г. Москва</t>
  </si>
  <si>
    <t xml:space="preserve">необходимо обеспечить 7-разовую ходимость на жестком дорне, для ООО "СП Резинотехника"  призводить сшивку отрезков, серединная разметка полосой по середине;  Доп. требования к ООО "Союзтекстиль-СТ" : намотка не более 300 м в бобине; линейная плотность  не менее 1400 г/м. </t>
  </si>
  <si>
    <t xml:space="preserve"> ТУ У 17.5-20265373-034-2003 или
 ТУ 8151-004-74666405-2007 (ЛБ-80-24-5) или ТО РФ  8151-00125767369-14-2018 на ЛБ-80-24-8                                             ТУ 8151-105-00323691-2016 арт. С2686;   ЛБК-80  ТУ 13.96.17-001-68212630-2021          </t>
  </si>
  <si>
    <t>вн. Ø бухты 23-24 мм, нар. Ø 42-45 мм, вес не более 120 кг</t>
  </si>
  <si>
    <t xml:space="preserve">Латекс
</t>
  </si>
  <si>
    <t>Проволока стальная необработанная светлая диаметром 7,0 мм группа 2</t>
  </si>
  <si>
    <t xml:space="preserve">ТУ 0253-053-00151911-2008, ТУ 0253-025-70351853-2009, </t>
  </si>
  <si>
    <t>30.07.2021г</t>
  </si>
  <si>
    <t>24.09.2021
25.10.2021
24.11.2021</t>
  </si>
  <si>
    <r>
      <t>График проведения совместных тендеров для ОАО "КРТ" и ОАО "СЗРТ" поставка 4</t>
    </r>
    <r>
      <rPr>
        <b/>
        <sz val="14"/>
        <rFont val="Arial"/>
        <family val="2"/>
        <charset val="204"/>
      </rPr>
      <t xml:space="preserve"> квартал 2021г. </t>
    </r>
  </si>
  <si>
    <r>
      <t xml:space="preserve">Полиэтилен высокого давления ПВД
</t>
    </r>
    <r>
      <rPr>
        <sz val="14"/>
        <rFont val="Arial"/>
        <family val="2"/>
        <charset val="204"/>
      </rPr>
      <t>нет потребности в тендере</t>
    </r>
  </si>
  <si>
    <r>
      <rPr>
        <u/>
        <sz val="12"/>
        <rFont val="Arial Narrow"/>
        <family val="2"/>
        <charset val="204"/>
      </rPr>
      <t>Для импортных аналогов Наирита ДП</t>
    </r>
    <r>
      <rPr>
        <sz val="12"/>
        <rFont val="Arial Narrow"/>
        <family val="2"/>
        <charset val="204"/>
      </rPr>
      <t xml:space="preserve">: "Каучуки импортные хлоропреновые, приемка и оценка качества И.№38.405130-86;
</t>
    </r>
    <r>
      <rPr>
        <u/>
        <sz val="12"/>
        <rFont val="Arial Narrow"/>
        <family val="2"/>
        <charset val="204"/>
      </rPr>
      <t xml:space="preserve">Для наирита ДП:
</t>
    </r>
    <r>
      <rPr>
        <sz val="12"/>
        <rFont val="Arial Narrow"/>
        <family val="2"/>
        <charset val="204"/>
      </rPr>
      <t>ТУ РА 00204145-0651-07</t>
    </r>
  </si>
  <si>
    <t>Модификатор РУ или Модификатор РУ-НП-2
тендер ежемесячный исходя из потребности на месяц</t>
  </si>
  <si>
    <t xml:space="preserve">Смола нефтеполимерная Шинпласт (потребность на год)
</t>
  </si>
  <si>
    <t>Резорцин технический
тендер ежемесячный исходя из потребности на месяц</t>
  </si>
  <si>
    <r>
      <t xml:space="preserve">Канифоль сосновая (или тайрон) 
</t>
    </r>
    <r>
      <rPr>
        <b/>
        <sz val="14"/>
        <color rgb="FFC00000"/>
        <rFont val="Arial"/>
        <family val="2"/>
        <charset val="204"/>
      </rPr>
      <t/>
    </r>
  </si>
  <si>
    <r>
      <t xml:space="preserve">Регенерат РШТ-35 или РШТН или РШТ
</t>
    </r>
    <r>
      <rPr>
        <b/>
        <i/>
        <sz val="14"/>
        <rFont val="Arial"/>
        <family val="2"/>
        <charset val="204"/>
      </rPr>
      <t xml:space="preserve">(указать потребность </t>
    </r>
    <r>
      <rPr>
        <b/>
        <i/>
        <u/>
        <sz val="14"/>
        <rFont val="Arial"/>
        <family val="2"/>
        <charset val="204"/>
      </rPr>
      <t>на</t>
    </r>
    <r>
      <rPr>
        <b/>
        <i/>
        <sz val="14"/>
        <rFont val="Arial"/>
        <family val="2"/>
        <charset val="204"/>
      </rPr>
      <t xml:space="preserve">  2 </t>
    </r>
    <r>
      <rPr>
        <b/>
        <i/>
        <u/>
        <sz val="14"/>
        <rFont val="Arial"/>
        <family val="2"/>
        <charset val="204"/>
      </rPr>
      <t>полугодие</t>
    </r>
    <r>
      <rPr>
        <b/>
        <i/>
        <sz val="14"/>
        <rFont val="Arial"/>
        <family val="2"/>
        <charset val="204"/>
      </rPr>
      <t>)</t>
    </r>
  </si>
  <si>
    <r>
      <t xml:space="preserve">Мел МТД-2 </t>
    </r>
    <r>
      <rPr>
        <b/>
        <i/>
        <sz val="14"/>
        <rFont val="Arial"/>
        <family val="2"/>
        <charset val="204"/>
      </rPr>
      <t>(указать потребность на  весь год)</t>
    </r>
  </si>
  <si>
    <r>
      <t xml:space="preserve">Паста Кальцийнафт (Инкальцит)  </t>
    </r>
    <r>
      <rPr>
        <b/>
        <i/>
        <sz val="14"/>
        <rFont val="Arial"/>
        <family val="2"/>
        <charset val="204"/>
      </rPr>
      <t>(указать потребность на весь год)</t>
    </r>
  </si>
  <si>
    <r>
      <t>Плёнка полиэтиленовая марка Н; Т по  ГОСТ 10354-82 полотно 0,08х1000</t>
    </r>
    <r>
      <rPr>
        <b/>
        <i/>
        <sz val="14"/>
        <rFont val="Arial"/>
        <family val="2"/>
        <charset val="204"/>
      </rPr>
      <t xml:space="preserve"> (указать потребность на весь год)</t>
    </r>
  </si>
  <si>
    <r>
      <t xml:space="preserve">Плёнка полиэтиленовая марка Н ГОСТ 10354-82 рукав 0,2х1500 </t>
    </r>
    <r>
      <rPr>
        <b/>
        <i/>
        <sz val="14"/>
        <rFont val="Arial"/>
        <family val="2"/>
        <charset val="204"/>
      </rPr>
      <t>(указать потребность на весь год)</t>
    </r>
  </si>
  <si>
    <r>
      <t xml:space="preserve">Плёнка полиэтиленовая марка Н ГОСТ 10354-82 рукав 0,08х1500  </t>
    </r>
    <r>
      <rPr>
        <b/>
        <i/>
        <sz val="14"/>
        <rFont val="Arial"/>
        <family val="2"/>
        <charset val="204"/>
      </rPr>
      <t>(указать потребность на весь год)</t>
    </r>
  </si>
  <si>
    <t xml:space="preserve">
 АО "Красный Перекоп" г. Ярославль,
 ООО «Химтекс» р.п. Игнатовка, 
  НАО "Корд"                                                                         ООО "Промтекстиль"</t>
  </si>
  <si>
    <t xml:space="preserve"> шнур х/б диаметром 6 мм и х/л диаметром  6-7 мм  ТУ 8122-071-00327592-2013</t>
  </si>
  <si>
    <t xml:space="preserve"> 1) ТУ У17.5-20265373-034-2003 изм.№4
 ш.75 мм рисунок05                                              2) ТУ ТО 8151-001-25767369-15-2018 ЛБК -75-3</t>
  </si>
  <si>
    <t xml:space="preserve"> 1) ТУ У 17.5-20265373-034-2003 изм №4 
рисунок 2668                                              2)ТО8151-001-25767369-10-2016(ТУ8151-  001-25767369-2016 ЛБ-80-25 ;ТО 8151-001-25767369-14-2018 ЛБ-80-24-8                                                      3) ЛБ-80(ПА+ПЭ) ТУ 8151-105-00323691-2016 арт С2686  </t>
  </si>
  <si>
    <t>ГОСТ 3282-74. Должна поставляться в мотках массой 1000кг, габаритные размеры мотка: наружный диаметр 75 см, внутренний диаметр 40 см, высота 50 см. Не допускается коррозия, следы ржавчины на проволоке. Намотка проволоки должна производиться правильными рядами без перепутывания витков и обеспечивать свободное сматывание проволоки с мотков. Другие виды намотки («разетта») не допускаются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</si>
  <si>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Допускается количество остаточной смазки  не более 0,03% .  </t>
  </si>
  <si>
    <t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Осуществлять  фиксирование проволоки в мотке не менее чем в 6-8 местах пластинкой .  Наличие картонного вкладыша внутри  бухты обязательно.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</si>
  <si>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Осуществлять  фиксирование проволоки в мотке не менее чем в 6-8 местах пластинкой. Допускается количество остаточной смазки  не более 0,03%  </t>
  </si>
  <si>
    <t>ГОСТ 3282-74. Должна поставляться в мотках массой 1000кг, габаритные размеры мотка: наружный диаметр 75 см, внутренний диаметр 40 см, высота 50 см. Не допускается коррозия, следы ржавчины на проволоке. Возможны заказы ВП. Намотка проволоки должна производиться правильными рядами без перепутывания витков и обеспечивать свободное сматывание проволоки с мотков. Другие виды намотки («разетта») не допускаются</t>
  </si>
  <si>
    <t xml:space="preserve">ГОСТ 3282-74. Должна поставляться в мотках массой 1000 кг, габаритные размеры мотка: наружный диаметр 75 см, внутренний диаметр 40 см. Не допускается коррозия, следы ржавчины на проволоке.ГОСТ 3282-74. Допускается количество остаточной смазки  не более 0,03%  </t>
  </si>
  <si>
    <r>
      <t xml:space="preserve">Ролик деревянный ЕП3638.00.000 
</t>
    </r>
    <r>
      <rPr>
        <b/>
        <i/>
        <sz val="14"/>
        <rFont val="Arial"/>
        <family val="2"/>
        <charset val="204"/>
      </rPr>
      <t xml:space="preserve"> (указать потребность на весь год) только СЗРТ</t>
    </r>
  </si>
  <si>
    <r>
      <t xml:space="preserve">Ящик решётчатый СП318.00.000
</t>
    </r>
    <r>
      <rPr>
        <b/>
        <i/>
        <sz val="14"/>
        <rFont val="Arial"/>
        <family val="2"/>
        <charset val="204"/>
      </rPr>
      <t xml:space="preserve">(указать потребность на весь год)только СЗРТ
</t>
    </r>
    <r>
      <rPr>
        <b/>
        <sz val="14"/>
        <rFont val="Arial"/>
        <family val="2"/>
        <charset val="204"/>
      </rPr>
      <t xml:space="preserve">
</t>
    </r>
  </si>
  <si>
    <r>
      <t xml:space="preserve">Ящик ЯДДВП-1 с арм
</t>
    </r>
    <r>
      <rPr>
        <b/>
        <i/>
        <sz val="14"/>
        <rFont val="Arial"/>
        <family val="2"/>
        <charset val="204"/>
      </rPr>
      <t>(указать потребность на весь год)только СЗРТ</t>
    </r>
  </si>
  <si>
    <r>
      <t xml:space="preserve">Ящик ЯДДВП-1 без арм
</t>
    </r>
    <r>
      <rPr>
        <b/>
        <i/>
        <sz val="14"/>
        <rFont val="Arial"/>
        <family val="2"/>
        <charset val="204"/>
      </rPr>
      <t>(указать потребность на весь год)только СЗРТ</t>
    </r>
  </si>
  <si>
    <r>
      <t xml:space="preserve">Ящик СП 257.00.000-А
</t>
    </r>
    <r>
      <rPr>
        <b/>
        <i/>
        <sz val="14"/>
        <rFont val="Arial"/>
        <family val="2"/>
        <charset val="204"/>
      </rPr>
      <t>(указать потребность на весь год)только СЗРТ</t>
    </r>
  </si>
  <si>
    <r>
      <t xml:space="preserve">Ящик СР 94.01.000 СБ
</t>
    </r>
    <r>
      <rPr>
        <b/>
        <i/>
        <sz val="14"/>
        <rFont val="Arial"/>
        <family val="2"/>
        <charset val="204"/>
      </rPr>
      <t>(указать потребность на весь год)только СЗРТ</t>
    </r>
  </si>
  <si>
    <r>
      <t xml:space="preserve">Ящики для СНГ (с фитоконтролем)
</t>
    </r>
    <r>
      <rPr>
        <b/>
        <i/>
        <sz val="14"/>
        <rFont val="Arial"/>
        <family val="2"/>
        <charset val="204"/>
      </rPr>
      <t>(указать потребность на весь год)только СЗРТ</t>
    </r>
  </si>
  <si>
    <r>
      <t xml:space="preserve">Ящик ЕП-140.00.000
</t>
    </r>
    <r>
      <rPr>
        <b/>
        <i/>
        <sz val="14"/>
        <rFont val="Arial"/>
        <family val="2"/>
        <charset val="204"/>
      </rPr>
      <t>(указать потребность на весь год)только СЗРТ</t>
    </r>
  </si>
  <si>
    <r>
      <t xml:space="preserve">Ящик деревянный СР 471.00.000 СБ 510х580х230, 
</t>
    </r>
    <r>
      <rPr>
        <b/>
        <i/>
        <sz val="14"/>
        <rFont val="Arial"/>
        <family val="2"/>
        <charset val="204"/>
      </rPr>
      <t xml:space="preserve">(указать потребность на весь год)только СЗРТ
</t>
    </r>
    <r>
      <rPr>
        <b/>
        <sz val="14"/>
        <rFont val="Arial"/>
        <family val="2"/>
        <charset val="204"/>
      </rPr>
      <t xml:space="preserve">
</t>
    </r>
  </si>
  <si>
    <t>вязкость 25-35ед .Дополнительно ( не зависимо кто выграл тендер ) -Для КРТ ежемесячно обязательно нужен РШТ (Чехов) - 20 т и ВТП МАГ - 20 тонн.</t>
  </si>
  <si>
    <t>ТУ 2123-002-76523628-2013 (кальцийнанафт); ТУ 2123-001-69495392-2014 (Инкальцит М);        ТУ 2123-003-76523628-2013 (Кальцийнафт М)</t>
  </si>
  <si>
    <t xml:space="preserve"> длина 1050± 3 мм,                  черт. ЕП3638. 00. 000-02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</si>
</sst>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4"/>
      <name val="Arial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sz val="16"/>
      <name val="Calibri"/>
      <family val="2"/>
      <charset val="204"/>
      <scheme val="minor"/>
    </font>
    <font>
      <sz val="14"/>
      <name val="Arial Narrow"/>
      <family val="2"/>
      <charset val="204"/>
    </font>
    <font>
      <u/>
      <sz val="12"/>
      <name val="Arial Narrow"/>
      <family val="2"/>
      <charset val="204"/>
    </font>
    <font>
      <b/>
      <i/>
      <sz val="14"/>
      <name val="Arial"/>
      <family val="2"/>
      <charset val="204"/>
    </font>
    <font>
      <b/>
      <i/>
      <u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2">
    <xf numFmtId="0" fontId="0" fillId="0" borderId="0" xfId="0"/>
    <xf numFmtId="0" fontId="9" fillId="0" borderId="0" xfId="1" applyFont="1" applyFill="1" applyProtection="1"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1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3" xfId="0" applyNumberFormat="1" applyFont="1" applyFill="1" applyBorder="1" applyAlignment="1" applyProtection="1">
      <alignment vertical="center" wrapText="1"/>
      <protection locked="0"/>
    </xf>
    <xf numFmtId="1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14" fontId="9" fillId="0" borderId="3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Protection="1">
      <protection locked="0"/>
    </xf>
    <xf numFmtId="0" fontId="1" fillId="0" borderId="0" xfId="1" applyFont="1" applyFill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textRotation="90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5" fillId="0" borderId="11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center"/>
      <protection locked="0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" fontId="9" fillId="0" borderId="3" xfId="0" applyNumberFormat="1" applyFont="1" applyFill="1" applyBorder="1" applyAlignment="1" applyProtection="1">
      <alignment horizontal="center" vertical="center" textRotation="90"/>
      <protection locked="0"/>
    </xf>
    <xf numFmtId="4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textRotation="90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2" fontId="9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9" fillId="0" borderId="3" xfId="1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G121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12" sqref="A112"/>
    </sheetView>
  </sheetViews>
  <sheetFormatPr defaultColWidth="9.140625" defaultRowHeight="15.75"/>
  <cols>
    <col min="1" max="1" width="5.7109375" style="17" customWidth="1"/>
    <col min="2" max="2" width="30.7109375" style="56" customWidth="1"/>
    <col min="3" max="3" width="6.7109375" style="17" customWidth="1"/>
    <col min="4" max="4" width="17" style="6" customWidth="1"/>
    <col min="5" max="5" width="5.140625" style="6" customWidth="1"/>
    <col min="6" max="7" width="3.7109375" style="6" customWidth="1"/>
    <col min="8" max="8" width="14.5703125" style="6" customWidth="1"/>
    <col min="9" max="9" width="4.7109375" style="6" customWidth="1"/>
    <col min="10" max="11" width="3.7109375" style="6" customWidth="1"/>
    <col min="12" max="12" width="16.7109375" style="17" customWidth="1"/>
    <col min="13" max="13" width="44.5703125" style="17" customWidth="1"/>
    <col min="14" max="14" width="37" style="17" customWidth="1"/>
    <col min="15" max="15" width="38.85546875" style="17" customWidth="1"/>
    <col min="16" max="16" width="28.28515625" style="17" customWidth="1"/>
    <col min="17" max="17" width="40.7109375" style="54" customWidth="1"/>
    <col min="18" max="18" width="40.28515625" style="54" customWidth="1"/>
    <col min="19" max="20" width="9.140625" style="17"/>
    <col min="21" max="21" width="9.140625" style="17" customWidth="1"/>
    <col min="22" max="22" width="9.140625" style="17"/>
    <col min="23" max="23" width="52.42578125" style="17" customWidth="1"/>
    <col min="24" max="16384" width="9.140625" style="17"/>
  </cols>
  <sheetData>
    <row r="2" spans="1:18">
      <c r="A2" s="13" t="s">
        <v>400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8.75" thickBot="1">
      <c r="A3" s="18"/>
      <c r="B3" s="19"/>
      <c r="C3" s="18"/>
      <c r="D3" s="1"/>
      <c r="E3" s="1"/>
      <c r="F3" s="1"/>
      <c r="G3" s="1"/>
      <c r="H3" s="1"/>
      <c r="I3" s="1"/>
      <c r="J3" s="1"/>
      <c r="K3" s="1"/>
      <c r="L3" s="20"/>
      <c r="M3" s="20"/>
      <c r="N3" s="20"/>
      <c r="O3" s="20"/>
      <c r="P3" s="20"/>
      <c r="Q3" s="21"/>
      <c r="R3" s="21"/>
    </row>
    <row r="4" spans="1:18" s="29" customFormat="1" ht="50.1" customHeight="1" thickBot="1">
      <c r="A4" s="14" t="s">
        <v>0</v>
      </c>
      <c r="B4" s="22" t="s">
        <v>1</v>
      </c>
      <c r="C4" s="23" t="s">
        <v>2</v>
      </c>
      <c r="D4" s="24" t="s">
        <v>118</v>
      </c>
      <c r="E4" s="24"/>
      <c r="F4" s="24"/>
      <c r="G4" s="24"/>
      <c r="H4" s="25" t="s">
        <v>119</v>
      </c>
      <c r="I4" s="25"/>
      <c r="J4" s="25"/>
      <c r="K4" s="25"/>
      <c r="L4" s="26" t="s">
        <v>3</v>
      </c>
      <c r="M4" s="27" t="s">
        <v>129</v>
      </c>
      <c r="N4" s="27"/>
      <c r="O4" s="27" t="s">
        <v>4</v>
      </c>
      <c r="P4" s="27"/>
      <c r="Q4" s="28" t="s">
        <v>5</v>
      </c>
      <c r="R4" s="28"/>
    </row>
    <row r="5" spans="1:18" ht="69.95" customHeight="1" thickBot="1">
      <c r="A5" s="14"/>
      <c r="B5" s="22"/>
      <c r="C5" s="23"/>
      <c r="D5" s="30" t="s">
        <v>195</v>
      </c>
      <c r="E5" s="31" t="s">
        <v>367</v>
      </c>
      <c r="F5" s="31" t="s">
        <v>368</v>
      </c>
      <c r="G5" s="31" t="s">
        <v>369</v>
      </c>
      <c r="H5" s="32" t="s">
        <v>195</v>
      </c>
      <c r="I5" s="31" t="s">
        <v>367</v>
      </c>
      <c r="J5" s="31" t="s">
        <v>368</v>
      </c>
      <c r="K5" s="31" t="s">
        <v>369</v>
      </c>
      <c r="L5" s="33"/>
      <c r="M5" s="34" t="s">
        <v>6</v>
      </c>
      <c r="N5" s="34" t="s">
        <v>7</v>
      </c>
      <c r="O5" s="34" t="s">
        <v>8</v>
      </c>
      <c r="P5" s="34" t="s">
        <v>9</v>
      </c>
      <c r="Q5" s="34" t="s">
        <v>130</v>
      </c>
      <c r="R5" s="34" t="s">
        <v>10</v>
      </c>
    </row>
    <row r="6" spans="1:18" ht="170.25" customHeight="1">
      <c r="A6" s="35">
        <v>1</v>
      </c>
      <c r="B6" s="36" t="s">
        <v>18</v>
      </c>
      <c r="C6" s="4" t="s">
        <v>11</v>
      </c>
      <c r="D6" s="57">
        <f>SUM(E6:G6)</f>
        <v>80000</v>
      </c>
      <c r="E6" s="58">
        <v>20000</v>
      </c>
      <c r="F6" s="58">
        <v>40000</v>
      </c>
      <c r="G6" s="58">
        <v>20000</v>
      </c>
      <c r="H6" s="57">
        <f t="shared" ref="H6:H18" si="0">SUM(I6:K6)</f>
        <v>27000</v>
      </c>
      <c r="I6" s="58">
        <v>9000</v>
      </c>
      <c r="J6" s="58">
        <v>9000</v>
      </c>
      <c r="K6" s="58">
        <v>9000</v>
      </c>
      <c r="L6" s="3">
        <v>44432</v>
      </c>
      <c r="M6" s="15" t="s">
        <v>19</v>
      </c>
      <c r="N6" s="15" t="s">
        <v>96</v>
      </c>
      <c r="O6" s="15"/>
      <c r="P6" s="15" t="s">
        <v>212</v>
      </c>
      <c r="Q6" s="15" t="s">
        <v>273</v>
      </c>
      <c r="R6" s="15" t="s">
        <v>245</v>
      </c>
    </row>
    <row r="7" spans="1:18" ht="96.75" customHeight="1">
      <c r="A7" s="37">
        <v>2</v>
      </c>
      <c r="B7" s="36" t="s">
        <v>20</v>
      </c>
      <c r="C7" s="4" t="s">
        <v>11</v>
      </c>
      <c r="D7" s="57" t="s">
        <v>196</v>
      </c>
      <c r="E7" s="58"/>
      <c r="F7" s="58"/>
      <c r="G7" s="58"/>
      <c r="H7" s="57">
        <f t="shared" si="0"/>
        <v>2100</v>
      </c>
      <c r="I7" s="58">
        <v>700</v>
      </c>
      <c r="J7" s="58">
        <v>700</v>
      </c>
      <c r="K7" s="58">
        <v>700</v>
      </c>
      <c r="L7" s="3">
        <v>44432</v>
      </c>
      <c r="M7" s="15" t="s">
        <v>19</v>
      </c>
      <c r="N7" s="15" t="s">
        <v>96</v>
      </c>
      <c r="O7" s="15"/>
      <c r="P7" s="15"/>
      <c r="Q7" s="15" t="s">
        <v>149</v>
      </c>
      <c r="R7" s="15" t="s">
        <v>97</v>
      </c>
    </row>
    <row r="8" spans="1:18" ht="88.5" customHeight="1">
      <c r="A8" s="35">
        <v>3</v>
      </c>
      <c r="B8" s="36" t="s">
        <v>21</v>
      </c>
      <c r="C8" s="2" t="s">
        <v>11</v>
      </c>
      <c r="D8" s="57">
        <f>SUM(E8:G8)</f>
        <v>9000</v>
      </c>
      <c r="E8" s="58">
        <v>3000</v>
      </c>
      <c r="F8" s="58">
        <v>3000</v>
      </c>
      <c r="G8" s="58">
        <v>3000</v>
      </c>
      <c r="H8" s="57">
        <f t="shared" si="0"/>
        <v>0</v>
      </c>
      <c r="I8" s="58"/>
      <c r="J8" s="58"/>
      <c r="K8" s="58"/>
      <c r="L8" s="3">
        <v>44427</v>
      </c>
      <c r="M8" s="15" t="s">
        <v>267</v>
      </c>
      <c r="N8" s="15" t="s">
        <v>22</v>
      </c>
      <c r="O8" s="15" t="s">
        <v>23</v>
      </c>
      <c r="P8" s="15" t="s">
        <v>166</v>
      </c>
      <c r="Q8" s="15" t="s">
        <v>120</v>
      </c>
      <c r="R8" s="15" t="s">
        <v>120</v>
      </c>
    </row>
    <row r="9" spans="1:18" ht="150.75" customHeight="1">
      <c r="A9" s="38">
        <v>4</v>
      </c>
      <c r="B9" s="39" t="s">
        <v>24</v>
      </c>
      <c r="C9" s="2" t="s">
        <v>11</v>
      </c>
      <c r="D9" s="57">
        <f>SUM(E9:G9)</f>
        <v>1500</v>
      </c>
      <c r="E9" s="58">
        <v>500</v>
      </c>
      <c r="F9" s="58">
        <v>500</v>
      </c>
      <c r="G9" s="58">
        <v>500</v>
      </c>
      <c r="H9" s="57">
        <f t="shared" si="0"/>
        <v>3900</v>
      </c>
      <c r="I9" s="58">
        <v>1300</v>
      </c>
      <c r="J9" s="58">
        <v>1300</v>
      </c>
      <c r="K9" s="58">
        <v>1300</v>
      </c>
      <c r="L9" s="3">
        <v>44427</v>
      </c>
      <c r="M9" s="15" t="s">
        <v>25</v>
      </c>
      <c r="N9" s="15" t="s">
        <v>25</v>
      </c>
      <c r="O9" s="15"/>
      <c r="P9" s="15" t="s">
        <v>26</v>
      </c>
      <c r="Q9" s="15" t="s">
        <v>285</v>
      </c>
      <c r="R9" s="15" t="s">
        <v>285</v>
      </c>
    </row>
    <row r="10" spans="1:18" ht="122.25" customHeight="1">
      <c r="A10" s="37">
        <v>5</v>
      </c>
      <c r="B10" s="36" t="s">
        <v>87</v>
      </c>
      <c r="C10" s="2" t="s">
        <v>31</v>
      </c>
      <c r="D10" s="57">
        <f>SUM(E10:G10)</f>
        <v>60000</v>
      </c>
      <c r="E10" s="58">
        <v>20000</v>
      </c>
      <c r="F10" s="58">
        <v>20000</v>
      </c>
      <c r="G10" s="58">
        <v>20000</v>
      </c>
      <c r="H10" s="57">
        <f t="shared" si="0"/>
        <v>0</v>
      </c>
      <c r="I10" s="58"/>
      <c r="J10" s="58"/>
      <c r="K10" s="58"/>
      <c r="L10" s="9">
        <v>44441</v>
      </c>
      <c r="M10" s="15" t="s">
        <v>93</v>
      </c>
      <c r="N10" s="15"/>
      <c r="O10" s="15" t="s">
        <v>121</v>
      </c>
      <c r="P10" s="15"/>
      <c r="Q10" s="15" t="s">
        <v>260</v>
      </c>
      <c r="R10" s="15"/>
    </row>
    <row r="11" spans="1:18" ht="61.5" customHeight="1">
      <c r="A11" s="35">
        <v>6</v>
      </c>
      <c r="B11" s="36" t="s">
        <v>341</v>
      </c>
      <c r="C11" s="2" t="s">
        <v>49</v>
      </c>
      <c r="D11" s="57" t="s">
        <v>345</v>
      </c>
      <c r="E11" s="58"/>
      <c r="F11" s="58"/>
      <c r="G11" s="58"/>
      <c r="H11" s="57"/>
      <c r="I11" s="58"/>
      <c r="J11" s="58"/>
      <c r="K11" s="58"/>
      <c r="L11" s="3"/>
      <c r="M11" s="15"/>
      <c r="N11" s="15"/>
      <c r="O11" s="15"/>
      <c r="P11" s="15"/>
      <c r="Q11" s="15"/>
      <c r="R11" s="15"/>
    </row>
    <row r="12" spans="1:18" ht="108.75" customHeight="1">
      <c r="A12" s="37">
        <v>7</v>
      </c>
      <c r="B12" s="36" t="s">
        <v>362</v>
      </c>
      <c r="C12" s="2" t="s">
        <v>49</v>
      </c>
      <c r="D12" s="57">
        <v>450000</v>
      </c>
      <c r="E12" s="58">
        <v>150000</v>
      </c>
      <c r="F12" s="58">
        <v>150000</v>
      </c>
      <c r="G12" s="58">
        <v>150000</v>
      </c>
      <c r="H12" s="57">
        <f t="shared" si="0"/>
        <v>0</v>
      </c>
      <c r="I12" s="58"/>
      <c r="J12" s="58"/>
      <c r="K12" s="58"/>
      <c r="L12" s="3">
        <v>44448</v>
      </c>
      <c r="M12" s="15" t="s">
        <v>370</v>
      </c>
      <c r="N12" s="15"/>
      <c r="O12" s="15" t="s">
        <v>357</v>
      </c>
      <c r="P12" s="15"/>
      <c r="Q12" s="15" t="s">
        <v>351</v>
      </c>
      <c r="R12" s="15"/>
    </row>
    <row r="13" spans="1:18" ht="102.75" customHeight="1">
      <c r="A13" s="35">
        <v>8</v>
      </c>
      <c r="B13" s="36" t="s">
        <v>349</v>
      </c>
      <c r="C13" s="2" t="s">
        <v>49</v>
      </c>
      <c r="D13" s="57">
        <v>150000</v>
      </c>
      <c r="E13" s="58">
        <v>50000</v>
      </c>
      <c r="F13" s="58">
        <v>50000</v>
      </c>
      <c r="G13" s="58">
        <v>50000</v>
      </c>
      <c r="H13" s="57">
        <f t="shared" si="0"/>
        <v>0</v>
      </c>
      <c r="I13" s="58"/>
      <c r="J13" s="58"/>
      <c r="K13" s="58"/>
      <c r="L13" s="3">
        <v>44448</v>
      </c>
      <c r="M13" s="15" t="s">
        <v>371</v>
      </c>
      <c r="N13" s="15"/>
      <c r="O13" s="15"/>
      <c r="P13" s="15"/>
      <c r="Q13" s="15" t="s">
        <v>352</v>
      </c>
      <c r="R13" s="15"/>
    </row>
    <row r="14" spans="1:18" ht="222" customHeight="1">
      <c r="A14" s="37">
        <v>9</v>
      </c>
      <c r="B14" s="36" t="s">
        <v>348</v>
      </c>
      <c r="C14" s="2" t="s">
        <v>49</v>
      </c>
      <c r="D14" s="57">
        <v>9000</v>
      </c>
      <c r="E14" s="58">
        <v>3000</v>
      </c>
      <c r="F14" s="58">
        <v>3000</v>
      </c>
      <c r="G14" s="58">
        <v>3000</v>
      </c>
      <c r="H14" s="57">
        <f t="shared" ref="H14" si="1">SUM(I14:K14)</f>
        <v>0</v>
      </c>
      <c r="I14" s="58"/>
      <c r="J14" s="58"/>
      <c r="K14" s="58"/>
      <c r="L14" s="3">
        <v>44448</v>
      </c>
      <c r="M14" s="15" t="s">
        <v>381</v>
      </c>
      <c r="N14" s="15"/>
      <c r="O14" s="15" t="s">
        <v>382</v>
      </c>
      <c r="P14" s="15"/>
      <c r="Q14" s="15" t="s">
        <v>350</v>
      </c>
      <c r="R14" s="15"/>
    </row>
    <row r="15" spans="1:18" ht="240.75" customHeight="1">
      <c r="A15" s="37">
        <v>9</v>
      </c>
      <c r="B15" s="36" t="s">
        <v>353</v>
      </c>
      <c r="C15" s="2" t="s">
        <v>49</v>
      </c>
      <c r="D15" s="57">
        <v>40500</v>
      </c>
      <c r="E15" s="58">
        <v>13500</v>
      </c>
      <c r="F15" s="58">
        <v>13500</v>
      </c>
      <c r="G15" s="58">
        <v>13500</v>
      </c>
      <c r="H15" s="57">
        <f t="shared" si="0"/>
        <v>0</v>
      </c>
      <c r="I15" s="58"/>
      <c r="J15" s="58"/>
      <c r="K15" s="58"/>
      <c r="L15" s="3">
        <v>44448</v>
      </c>
      <c r="M15" s="15" t="s">
        <v>372</v>
      </c>
      <c r="N15" s="15"/>
      <c r="O15" s="15" t="s">
        <v>373</v>
      </c>
      <c r="P15" s="15"/>
      <c r="Q15" s="15" t="s">
        <v>350</v>
      </c>
      <c r="R15" s="15"/>
    </row>
    <row r="16" spans="1:18" ht="91.5" customHeight="1">
      <c r="A16" s="37">
        <v>11</v>
      </c>
      <c r="B16" s="36" t="s">
        <v>354</v>
      </c>
      <c r="C16" s="2" t="s">
        <v>49</v>
      </c>
      <c r="D16" s="57">
        <v>66000</v>
      </c>
      <c r="E16" s="58">
        <v>22000</v>
      </c>
      <c r="F16" s="58">
        <v>22000</v>
      </c>
      <c r="G16" s="58">
        <v>22000</v>
      </c>
      <c r="H16" s="57">
        <f t="shared" si="0"/>
        <v>0</v>
      </c>
      <c r="I16" s="58"/>
      <c r="J16" s="58"/>
      <c r="K16" s="58"/>
      <c r="L16" s="3">
        <v>44448</v>
      </c>
      <c r="M16" s="15" t="s">
        <v>374</v>
      </c>
      <c r="N16" s="15"/>
      <c r="O16" s="15" t="s">
        <v>375</v>
      </c>
      <c r="P16" s="15"/>
      <c r="Q16" s="15" t="s">
        <v>355</v>
      </c>
      <c r="R16" s="15"/>
    </row>
    <row r="17" spans="1:18" ht="86.25" customHeight="1">
      <c r="A17" s="35">
        <v>12</v>
      </c>
      <c r="B17" s="36" t="s">
        <v>356</v>
      </c>
      <c r="C17" s="2" t="s">
        <v>49</v>
      </c>
      <c r="D17" s="57">
        <v>195000</v>
      </c>
      <c r="E17" s="58">
        <v>65000</v>
      </c>
      <c r="F17" s="58">
        <v>65000</v>
      </c>
      <c r="G17" s="58">
        <v>65000</v>
      </c>
      <c r="H17" s="57">
        <f t="shared" si="0"/>
        <v>0</v>
      </c>
      <c r="I17" s="58"/>
      <c r="J17" s="58"/>
      <c r="K17" s="58"/>
      <c r="L17" s="3">
        <v>44448</v>
      </c>
      <c r="M17" s="15" t="s">
        <v>377</v>
      </c>
      <c r="N17" s="15"/>
      <c r="O17" s="15" t="s">
        <v>378</v>
      </c>
      <c r="P17" s="15"/>
      <c r="Q17" s="15" t="s">
        <v>376</v>
      </c>
      <c r="R17" s="15"/>
    </row>
    <row r="18" spans="1:18" ht="90" customHeight="1">
      <c r="A18" s="40">
        <v>13</v>
      </c>
      <c r="B18" s="41" t="s">
        <v>90</v>
      </c>
      <c r="C18" s="2" t="s">
        <v>49</v>
      </c>
      <c r="D18" s="57">
        <f t="shared" ref="D18" si="2">SUM(E18:G18)</f>
        <v>0</v>
      </c>
      <c r="E18" s="58"/>
      <c r="F18" s="58"/>
      <c r="G18" s="58"/>
      <c r="H18" s="57">
        <f t="shared" si="0"/>
        <v>0</v>
      </c>
      <c r="I18" s="58"/>
      <c r="J18" s="58"/>
      <c r="K18" s="58"/>
      <c r="L18" s="3"/>
      <c r="M18" s="15" t="s">
        <v>94</v>
      </c>
      <c r="N18" s="15"/>
      <c r="O18" s="15" t="s">
        <v>359</v>
      </c>
      <c r="P18" s="15"/>
      <c r="Q18" s="15" t="s">
        <v>131</v>
      </c>
      <c r="R18" s="15"/>
    </row>
    <row r="19" spans="1:18" ht="57" customHeight="1">
      <c r="A19" s="42"/>
      <c r="B19" s="41"/>
      <c r="C19" s="2"/>
      <c r="D19" s="57"/>
      <c r="E19" s="59"/>
      <c r="F19" s="59"/>
      <c r="G19" s="59"/>
      <c r="H19" s="57"/>
      <c r="I19" s="59"/>
      <c r="J19" s="59"/>
      <c r="K19" s="59"/>
      <c r="L19" s="3"/>
      <c r="M19" s="15" t="s">
        <v>200</v>
      </c>
      <c r="N19" s="15"/>
      <c r="O19" s="15" t="s">
        <v>347</v>
      </c>
      <c r="P19" s="15"/>
      <c r="Q19" s="15" t="s">
        <v>346</v>
      </c>
      <c r="R19" s="69" t="s">
        <v>132</v>
      </c>
    </row>
    <row r="20" spans="1:18" ht="57" customHeight="1">
      <c r="A20" s="42"/>
      <c r="B20" s="41"/>
      <c r="C20" s="2"/>
      <c r="D20" s="57"/>
      <c r="E20" s="59"/>
      <c r="F20" s="59"/>
      <c r="G20" s="59"/>
      <c r="H20" s="57"/>
      <c r="I20" s="59"/>
      <c r="J20" s="59"/>
      <c r="K20" s="59"/>
      <c r="L20" s="3"/>
      <c r="M20" s="15" t="s">
        <v>358</v>
      </c>
      <c r="N20" s="15"/>
      <c r="O20" s="15" t="s">
        <v>347</v>
      </c>
      <c r="P20" s="15"/>
      <c r="Q20" s="15" t="s">
        <v>346</v>
      </c>
      <c r="R20" s="69"/>
    </row>
    <row r="21" spans="1:18" ht="64.5" customHeight="1">
      <c r="A21" s="42"/>
      <c r="B21" s="41"/>
      <c r="C21" s="2"/>
      <c r="D21" s="57"/>
      <c r="E21" s="59"/>
      <c r="F21" s="59"/>
      <c r="G21" s="59"/>
      <c r="H21" s="57"/>
      <c r="I21" s="59"/>
      <c r="J21" s="59"/>
      <c r="K21" s="59"/>
      <c r="L21" s="3"/>
      <c r="M21" s="15" t="s">
        <v>201</v>
      </c>
      <c r="N21" s="15"/>
      <c r="O21" s="15"/>
      <c r="P21" s="15"/>
      <c r="Q21" s="15" t="s">
        <v>131</v>
      </c>
      <c r="R21" s="69" t="s">
        <v>95</v>
      </c>
    </row>
    <row r="22" spans="1:18" ht="49.5" customHeight="1">
      <c r="A22" s="42"/>
      <c r="B22" s="41"/>
      <c r="C22" s="2"/>
      <c r="D22" s="57"/>
      <c r="E22" s="59"/>
      <c r="F22" s="59"/>
      <c r="G22" s="59"/>
      <c r="H22" s="57"/>
      <c r="I22" s="59"/>
      <c r="J22" s="59"/>
      <c r="K22" s="59"/>
      <c r="L22" s="3"/>
      <c r="M22" s="15" t="s">
        <v>202</v>
      </c>
      <c r="N22" s="15"/>
      <c r="O22" s="15"/>
      <c r="P22" s="15"/>
      <c r="Q22" s="15" t="s">
        <v>131</v>
      </c>
      <c r="R22" s="15"/>
    </row>
    <row r="23" spans="1:18" ht="59.25" customHeight="1">
      <c r="A23" s="42"/>
      <c r="B23" s="41"/>
      <c r="C23" s="2"/>
      <c r="D23" s="57"/>
      <c r="E23" s="59"/>
      <c r="F23" s="59"/>
      <c r="G23" s="59"/>
      <c r="H23" s="57"/>
      <c r="I23" s="59"/>
      <c r="J23" s="59"/>
      <c r="K23" s="59"/>
      <c r="L23" s="3"/>
      <c r="M23" s="15" t="s">
        <v>203</v>
      </c>
      <c r="N23" s="15"/>
      <c r="O23" s="15"/>
      <c r="P23" s="15"/>
      <c r="Q23" s="15" t="s">
        <v>131</v>
      </c>
      <c r="R23" s="15"/>
    </row>
    <row r="24" spans="1:18" ht="62.25" customHeight="1">
      <c r="A24" s="42"/>
      <c r="B24" s="41"/>
      <c r="C24" s="2"/>
      <c r="D24" s="57"/>
      <c r="E24" s="59"/>
      <c r="F24" s="59"/>
      <c r="G24" s="59"/>
      <c r="H24" s="57"/>
      <c r="I24" s="59"/>
      <c r="J24" s="59"/>
      <c r="K24" s="59"/>
      <c r="L24" s="3"/>
      <c r="M24" s="15" t="s">
        <v>204</v>
      </c>
      <c r="N24" s="15"/>
      <c r="O24" s="15"/>
      <c r="P24" s="15"/>
      <c r="Q24" s="15" t="s">
        <v>131</v>
      </c>
      <c r="R24" s="15"/>
    </row>
    <row r="25" spans="1:18" ht="50.25" customHeight="1">
      <c r="A25" s="42"/>
      <c r="B25" s="41"/>
      <c r="C25" s="2"/>
      <c r="D25" s="57"/>
      <c r="E25" s="59"/>
      <c r="F25" s="59"/>
      <c r="G25" s="59"/>
      <c r="H25" s="57"/>
      <c r="I25" s="59"/>
      <c r="J25" s="59"/>
      <c r="K25" s="59"/>
      <c r="L25" s="3"/>
      <c r="M25" s="15" t="s">
        <v>205</v>
      </c>
      <c r="N25" s="15"/>
      <c r="O25" s="15" t="s">
        <v>347</v>
      </c>
      <c r="P25" s="15"/>
      <c r="Q25" s="15" t="s">
        <v>346</v>
      </c>
      <c r="R25" s="15"/>
    </row>
    <row r="26" spans="1:18" ht="71.25" customHeight="1">
      <c r="A26" s="35">
        <v>14</v>
      </c>
      <c r="B26" s="36" t="s">
        <v>401</v>
      </c>
      <c r="C26" s="2" t="s">
        <v>11</v>
      </c>
      <c r="D26" s="57" t="s">
        <v>240</v>
      </c>
      <c r="E26" s="58"/>
      <c r="F26" s="58"/>
      <c r="G26" s="58"/>
      <c r="H26" s="57">
        <f t="shared" ref="H26:H48" si="3">SUM(I26:K26)</f>
        <v>0</v>
      </c>
      <c r="I26" s="58"/>
      <c r="J26" s="58"/>
      <c r="K26" s="58"/>
      <c r="L26" s="3"/>
      <c r="M26" s="15" t="s">
        <v>136</v>
      </c>
      <c r="N26" s="15" t="s">
        <v>136</v>
      </c>
      <c r="O26" s="15"/>
      <c r="P26" s="15"/>
      <c r="Q26" s="15" t="s">
        <v>98</v>
      </c>
      <c r="R26" s="15" t="s">
        <v>98</v>
      </c>
    </row>
    <row r="27" spans="1:18" ht="227.45" customHeight="1">
      <c r="A27" s="37">
        <v>15</v>
      </c>
      <c r="B27" s="36" t="s">
        <v>317</v>
      </c>
      <c r="C27" s="2" t="s">
        <v>11</v>
      </c>
      <c r="D27" s="57">
        <f>SUM(E27:G27)</f>
        <v>67000</v>
      </c>
      <c r="E27" s="58">
        <v>25000</v>
      </c>
      <c r="F27" s="58">
        <v>20000</v>
      </c>
      <c r="G27" s="58">
        <v>22000</v>
      </c>
      <c r="H27" s="57">
        <f t="shared" ref="H27:H34" si="4">SUM(I27:K27)</f>
        <v>8000</v>
      </c>
      <c r="I27" s="58">
        <v>3000</v>
      </c>
      <c r="J27" s="58">
        <v>2500</v>
      </c>
      <c r="K27" s="58">
        <v>2500</v>
      </c>
      <c r="L27" s="3">
        <v>44425</v>
      </c>
      <c r="M27" s="15" t="s">
        <v>150</v>
      </c>
      <c r="N27" s="15" t="s">
        <v>402</v>
      </c>
      <c r="O27" s="15"/>
      <c r="P27" s="15"/>
      <c r="Q27" s="15" t="s">
        <v>316</v>
      </c>
      <c r="R27" s="15" t="s">
        <v>246</v>
      </c>
    </row>
    <row r="28" spans="1:18" ht="258" customHeight="1">
      <c r="A28" s="35">
        <v>16</v>
      </c>
      <c r="B28" s="36" t="s">
        <v>99</v>
      </c>
      <c r="C28" s="2" t="s">
        <v>11</v>
      </c>
      <c r="D28" s="57">
        <f t="shared" ref="D28:D34" si="5">SUM(E28:G28)</f>
        <v>2500</v>
      </c>
      <c r="E28" s="58">
        <v>1000</v>
      </c>
      <c r="F28" s="58">
        <v>1000</v>
      </c>
      <c r="G28" s="58">
        <v>500</v>
      </c>
      <c r="H28" s="57">
        <f t="shared" si="4"/>
        <v>2400</v>
      </c>
      <c r="I28" s="58">
        <v>800</v>
      </c>
      <c r="J28" s="58">
        <v>800</v>
      </c>
      <c r="K28" s="58">
        <v>800</v>
      </c>
      <c r="L28" s="3">
        <v>44425</v>
      </c>
      <c r="M28" s="15" t="s">
        <v>54</v>
      </c>
      <c r="N28" s="15" t="s">
        <v>54</v>
      </c>
      <c r="O28" s="15"/>
      <c r="P28" s="15"/>
      <c r="Q28" s="15" t="s">
        <v>123</v>
      </c>
      <c r="R28" s="15" t="s">
        <v>383</v>
      </c>
    </row>
    <row r="29" spans="1:18" ht="88.5" customHeight="1">
      <c r="A29" s="37">
        <v>17</v>
      </c>
      <c r="B29" s="36" t="s">
        <v>55</v>
      </c>
      <c r="C29" s="5" t="s">
        <v>11</v>
      </c>
      <c r="D29" s="57">
        <f t="shared" si="5"/>
        <v>154000</v>
      </c>
      <c r="E29" s="58">
        <v>50000</v>
      </c>
      <c r="F29" s="58">
        <v>52000</v>
      </c>
      <c r="G29" s="58">
        <v>52000</v>
      </c>
      <c r="H29" s="57">
        <f t="shared" si="4"/>
        <v>6000</v>
      </c>
      <c r="I29" s="58">
        <v>2000</v>
      </c>
      <c r="J29" s="58">
        <v>2000</v>
      </c>
      <c r="K29" s="58">
        <v>2000</v>
      </c>
      <c r="L29" s="3">
        <v>44454</v>
      </c>
      <c r="M29" s="15" t="s">
        <v>151</v>
      </c>
      <c r="N29" s="15" t="s">
        <v>56</v>
      </c>
      <c r="O29" s="15" t="s">
        <v>172</v>
      </c>
      <c r="P29" s="15" t="s">
        <v>171</v>
      </c>
      <c r="Q29" s="15" t="s">
        <v>100</v>
      </c>
      <c r="R29" s="15" t="s">
        <v>100</v>
      </c>
    </row>
    <row r="30" spans="1:18" ht="87" customHeight="1">
      <c r="A30" s="35">
        <v>18</v>
      </c>
      <c r="B30" s="36" t="s">
        <v>57</v>
      </c>
      <c r="C30" s="5" t="s">
        <v>11</v>
      </c>
      <c r="D30" s="57">
        <f t="shared" si="5"/>
        <v>600000</v>
      </c>
      <c r="E30" s="58">
        <v>200000</v>
      </c>
      <c r="F30" s="58">
        <v>200000</v>
      </c>
      <c r="G30" s="58">
        <v>200000</v>
      </c>
      <c r="H30" s="57">
        <f t="shared" si="4"/>
        <v>21000</v>
      </c>
      <c r="I30" s="58">
        <v>7000</v>
      </c>
      <c r="J30" s="58">
        <v>7000</v>
      </c>
      <c r="K30" s="58">
        <v>7000</v>
      </c>
      <c r="L30" s="3">
        <v>44454</v>
      </c>
      <c r="M30" s="15" t="s">
        <v>151</v>
      </c>
      <c r="N30" s="15" t="s">
        <v>56</v>
      </c>
      <c r="O30" s="15" t="s">
        <v>137</v>
      </c>
      <c r="P30" s="15" t="s">
        <v>173</v>
      </c>
      <c r="Q30" s="15" t="s">
        <v>100</v>
      </c>
      <c r="R30" s="15" t="s">
        <v>100</v>
      </c>
    </row>
    <row r="31" spans="1:18" ht="177" customHeight="1">
      <c r="A31" s="37">
        <v>19</v>
      </c>
      <c r="B31" s="36" t="s">
        <v>58</v>
      </c>
      <c r="C31" s="5" t="s">
        <v>11</v>
      </c>
      <c r="D31" s="57">
        <f t="shared" si="5"/>
        <v>300000</v>
      </c>
      <c r="E31" s="58">
        <v>100000</v>
      </c>
      <c r="F31" s="58">
        <v>100000</v>
      </c>
      <c r="G31" s="58">
        <v>100000</v>
      </c>
      <c r="H31" s="57">
        <f t="shared" si="4"/>
        <v>600000</v>
      </c>
      <c r="I31" s="58">
        <v>200000</v>
      </c>
      <c r="J31" s="58">
        <v>200000</v>
      </c>
      <c r="K31" s="58">
        <v>200000</v>
      </c>
      <c r="L31" s="3">
        <v>44454</v>
      </c>
      <c r="M31" s="15" t="s">
        <v>151</v>
      </c>
      <c r="N31" s="15" t="s">
        <v>56</v>
      </c>
      <c r="O31" s="15" t="s">
        <v>174</v>
      </c>
      <c r="P31" s="15" t="s">
        <v>269</v>
      </c>
      <c r="Q31" s="15" t="s">
        <v>100</v>
      </c>
      <c r="R31" s="15" t="s">
        <v>300</v>
      </c>
    </row>
    <row r="32" spans="1:18" ht="69.95" customHeight="1">
      <c r="A32" s="35">
        <v>20</v>
      </c>
      <c r="B32" s="36" t="s">
        <v>59</v>
      </c>
      <c r="C32" s="2" t="s">
        <v>11</v>
      </c>
      <c r="D32" s="57">
        <f t="shared" si="5"/>
        <v>6000</v>
      </c>
      <c r="E32" s="58">
        <v>2000</v>
      </c>
      <c r="F32" s="58">
        <v>2000</v>
      </c>
      <c r="G32" s="58">
        <v>2000</v>
      </c>
      <c r="H32" s="57">
        <f t="shared" si="4"/>
        <v>6000</v>
      </c>
      <c r="I32" s="58">
        <v>2000</v>
      </c>
      <c r="J32" s="58">
        <v>2000</v>
      </c>
      <c r="K32" s="58">
        <v>2000</v>
      </c>
      <c r="L32" s="3">
        <v>44454</v>
      </c>
      <c r="M32" s="15" t="s">
        <v>151</v>
      </c>
      <c r="N32" s="16"/>
      <c r="O32" s="16"/>
      <c r="P32" s="16"/>
      <c r="Q32" s="16" t="s">
        <v>101</v>
      </c>
      <c r="R32" s="16" t="s">
        <v>179</v>
      </c>
    </row>
    <row r="33" spans="1:18" ht="69.95" customHeight="1">
      <c r="A33" s="37">
        <v>21</v>
      </c>
      <c r="B33" s="36" t="s">
        <v>60</v>
      </c>
      <c r="C33" s="2" t="s">
        <v>11</v>
      </c>
      <c r="D33" s="57">
        <f t="shared" si="5"/>
        <v>6000</v>
      </c>
      <c r="E33" s="58">
        <v>2000</v>
      </c>
      <c r="F33" s="58">
        <v>2000</v>
      </c>
      <c r="G33" s="58">
        <v>2000</v>
      </c>
      <c r="H33" s="57">
        <f t="shared" si="4"/>
        <v>6000</v>
      </c>
      <c r="I33" s="58">
        <v>2000</v>
      </c>
      <c r="J33" s="58">
        <v>2000</v>
      </c>
      <c r="K33" s="58">
        <v>2000</v>
      </c>
      <c r="L33" s="3">
        <v>44454</v>
      </c>
      <c r="M33" s="15" t="s">
        <v>151</v>
      </c>
      <c r="N33" s="16"/>
      <c r="O33" s="16"/>
      <c r="P33" s="16"/>
      <c r="Q33" s="16" t="s">
        <v>101</v>
      </c>
      <c r="R33" s="16" t="s">
        <v>180</v>
      </c>
    </row>
    <row r="34" spans="1:18" ht="69.95" customHeight="1">
      <c r="A34" s="35">
        <v>22</v>
      </c>
      <c r="B34" s="36" t="s">
        <v>61</v>
      </c>
      <c r="C34" s="2" t="s">
        <v>11</v>
      </c>
      <c r="D34" s="57">
        <f t="shared" si="5"/>
        <v>100000</v>
      </c>
      <c r="E34" s="58">
        <v>40000</v>
      </c>
      <c r="F34" s="58">
        <v>30000</v>
      </c>
      <c r="G34" s="58">
        <v>30000</v>
      </c>
      <c r="H34" s="57">
        <f t="shared" si="4"/>
        <v>60000</v>
      </c>
      <c r="I34" s="58">
        <v>20000</v>
      </c>
      <c r="J34" s="58">
        <v>20000</v>
      </c>
      <c r="K34" s="58">
        <v>20000</v>
      </c>
      <c r="L34" s="3">
        <v>44454</v>
      </c>
      <c r="M34" s="15" t="s">
        <v>151</v>
      </c>
      <c r="N34" s="16"/>
      <c r="O34" s="16"/>
      <c r="P34" s="16"/>
      <c r="Q34" s="16" t="s">
        <v>101</v>
      </c>
      <c r="R34" s="16" t="s">
        <v>213</v>
      </c>
    </row>
    <row r="35" spans="1:18" ht="216.75" customHeight="1">
      <c r="A35" s="37">
        <v>23</v>
      </c>
      <c r="B35" s="36" t="s">
        <v>62</v>
      </c>
      <c r="C35" s="2" t="s">
        <v>11</v>
      </c>
      <c r="D35" s="57">
        <f t="shared" ref="D35:D37" si="6">SUM(E35:G35)</f>
        <v>120000</v>
      </c>
      <c r="E35" s="58">
        <v>40000</v>
      </c>
      <c r="F35" s="58">
        <v>40000</v>
      </c>
      <c r="G35" s="58">
        <v>40000</v>
      </c>
      <c r="H35" s="57">
        <f t="shared" si="3"/>
        <v>0</v>
      </c>
      <c r="I35" s="58"/>
      <c r="J35" s="58"/>
      <c r="K35" s="58"/>
      <c r="L35" s="3">
        <v>44432</v>
      </c>
      <c r="M35" s="15" t="s">
        <v>103</v>
      </c>
      <c r="N35" s="15"/>
      <c r="O35" s="15" t="s">
        <v>63</v>
      </c>
      <c r="P35" s="15"/>
      <c r="Q35" s="15" t="s">
        <v>318</v>
      </c>
      <c r="R35" s="15" t="s">
        <v>102</v>
      </c>
    </row>
    <row r="36" spans="1:18" ht="102.75" customHeight="1">
      <c r="A36" s="35">
        <v>24</v>
      </c>
      <c r="B36" s="36" t="s">
        <v>92</v>
      </c>
      <c r="C36" s="2" t="s">
        <v>11</v>
      </c>
      <c r="D36" s="57" t="s">
        <v>304</v>
      </c>
      <c r="E36" s="58"/>
      <c r="F36" s="58"/>
      <c r="G36" s="58"/>
      <c r="H36" s="57">
        <f t="shared" si="3"/>
        <v>0</v>
      </c>
      <c r="I36" s="58"/>
      <c r="J36" s="58"/>
      <c r="K36" s="58"/>
      <c r="L36" s="3">
        <v>44420</v>
      </c>
      <c r="M36" s="15" t="s">
        <v>152</v>
      </c>
      <c r="N36" s="15"/>
      <c r="O36" s="15"/>
      <c r="P36" s="15"/>
      <c r="Q36" s="15" t="s">
        <v>210</v>
      </c>
      <c r="R36" s="15" t="s">
        <v>102</v>
      </c>
    </row>
    <row r="37" spans="1:18" ht="139.5" customHeight="1">
      <c r="A37" s="37">
        <v>25</v>
      </c>
      <c r="B37" s="36" t="s">
        <v>280</v>
      </c>
      <c r="C37" s="2" t="s">
        <v>11</v>
      </c>
      <c r="D37" s="57">
        <f t="shared" si="6"/>
        <v>40000</v>
      </c>
      <c r="E37" s="58">
        <v>20000</v>
      </c>
      <c r="F37" s="58">
        <v>10000</v>
      </c>
      <c r="G37" s="58">
        <v>10000</v>
      </c>
      <c r="H37" s="57">
        <f t="shared" si="3"/>
        <v>0</v>
      </c>
      <c r="I37" s="58"/>
      <c r="J37" s="58"/>
      <c r="K37" s="58"/>
      <c r="L37" s="3">
        <v>44420</v>
      </c>
      <c r="M37" s="15" t="s">
        <v>133</v>
      </c>
      <c r="N37" s="15"/>
      <c r="O37" s="15"/>
      <c r="P37" s="15"/>
      <c r="Q37" s="15" t="s">
        <v>104</v>
      </c>
      <c r="R37" s="15" t="s">
        <v>102</v>
      </c>
    </row>
    <row r="38" spans="1:18" ht="60" customHeight="1">
      <c r="A38" s="35">
        <v>26</v>
      </c>
      <c r="B38" s="36" t="s">
        <v>64</v>
      </c>
      <c r="C38" s="2" t="s">
        <v>11</v>
      </c>
      <c r="D38" s="57">
        <v>15000</v>
      </c>
      <c r="E38" s="58">
        <v>5000</v>
      </c>
      <c r="F38" s="58">
        <v>5000</v>
      </c>
      <c r="G38" s="58">
        <v>5000</v>
      </c>
      <c r="H38" s="57">
        <v>0</v>
      </c>
      <c r="I38" s="58"/>
      <c r="J38" s="58"/>
      <c r="K38" s="58"/>
      <c r="L38" s="3">
        <v>44462</v>
      </c>
      <c r="M38" s="15" t="s">
        <v>159</v>
      </c>
      <c r="N38" s="15"/>
      <c r="O38" s="15"/>
      <c r="P38" s="15"/>
      <c r="Q38" s="15"/>
      <c r="R38" s="15" t="s">
        <v>364</v>
      </c>
    </row>
    <row r="39" spans="1:18" ht="62.25" customHeight="1">
      <c r="A39" s="37">
        <v>27</v>
      </c>
      <c r="B39" s="36" t="s">
        <v>65</v>
      </c>
      <c r="C39" s="2" t="s">
        <v>11</v>
      </c>
      <c r="D39" s="57">
        <v>12000</v>
      </c>
      <c r="E39" s="58">
        <v>4000</v>
      </c>
      <c r="F39" s="58">
        <v>4000</v>
      </c>
      <c r="G39" s="58">
        <v>4000</v>
      </c>
      <c r="H39" s="57">
        <v>0</v>
      </c>
      <c r="I39" s="58"/>
      <c r="J39" s="58"/>
      <c r="K39" s="58"/>
      <c r="L39" s="3">
        <v>44462</v>
      </c>
      <c r="M39" s="15" t="s">
        <v>397</v>
      </c>
      <c r="N39" s="15"/>
      <c r="O39" s="15"/>
      <c r="P39" s="15"/>
      <c r="Q39" s="15"/>
      <c r="R39" s="15"/>
    </row>
    <row r="40" spans="1:18" ht="88.5" customHeight="1">
      <c r="A40" s="35">
        <v>28</v>
      </c>
      <c r="B40" s="36" t="s">
        <v>176</v>
      </c>
      <c r="C40" s="2" t="s">
        <v>11</v>
      </c>
      <c r="D40" s="57">
        <v>8600</v>
      </c>
      <c r="E40" s="58">
        <v>2900</v>
      </c>
      <c r="F40" s="58">
        <v>2900</v>
      </c>
      <c r="G40" s="58">
        <v>2800</v>
      </c>
      <c r="H40" s="57">
        <v>0</v>
      </c>
      <c r="I40" s="58"/>
      <c r="J40" s="58"/>
      <c r="K40" s="58"/>
      <c r="L40" s="3">
        <v>44460</v>
      </c>
      <c r="M40" s="15"/>
      <c r="N40" s="15"/>
      <c r="O40" s="15" t="s">
        <v>305</v>
      </c>
      <c r="P40" s="15" t="s">
        <v>156</v>
      </c>
      <c r="Q40" s="16" t="s">
        <v>206</v>
      </c>
      <c r="R40" s="15"/>
    </row>
    <row r="41" spans="1:18" ht="146.25" customHeight="1">
      <c r="A41" s="37">
        <v>29</v>
      </c>
      <c r="B41" s="36" t="s">
        <v>331</v>
      </c>
      <c r="C41" s="2" t="s">
        <v>66</v>
      </c>
      <c r="D41" s="57">
        <v>99</v>
      </c>
      <c r="E41" s="58">
        <v>33</v>
      </c>
      <c r="F41" s="58">
        <v>33</v>
      </c>
      <c r="G41" s="58">
        <v>33</v>
      </c>
      <c r="H41" s="57">
        <v>0</v>
      </c>
      <c r="I41" s="58"/>
      <c r="J41" s="58"/>
      <c r="K41" s="58"/>
      <c r="L41" s="3">
        <v>44462</v>
      </c>
      <c r="M41" s="15" t="s">
        <v>366</v>
      </c>
      <c r="N41" s="15"/>
      <c r="O41" s="15" t="s">
        <v>175</v>
      </c>
      <c r="P41" s="15"/>
      <c r="Q41" s="15"/>
      <c r="R41" s="15"/>
    </row>
    <row r="42" spans="1:18" ht="96.75" customHeight="1">
      <c r="A42" s="35">
        <v>30</v>
      </c>
      <c r="B42" s="36" t="s">
        <v>242</v>
      </c>
      <c r="C42" s="2" t="s">
        <v>66</v>
      </c>
      <c r="D42" s="57">
        <v>45</v>
      </c>
      <c r="E42" s="58">
        <v>15</v>
      </c>
      <c r="F42" s="58">
        <v>15</v>
      </c>
      <c r="G42" s="58">
        <v>15</v>
      </c>
      <c r="H42" s="57">
        <v>0</v>
      </c>
      <c r="I42" s="58"/>
      <c r="J42" s="58"/>
      <c r="K42" s="58"/>
      <c r="L42" s="3">
        <v>44462</v>
      </c>
      <c r="M42" s="15" t="s">
        <v>366</v>
      </c>
      <c r="N42" s="15"/>
      <c r="O42" s="15" t="s">
        <v>241</v>
      </c>
      <c r="P42" s="15"/>
      <c r="Q42" s="15"/>
      <c r="R42" s="15"/>
    </row>
    <row r="43" spans="1:18" ht="109.5" customHeight="1">
      <c r="A43" s="37">
        <v>31</v>
      </c>
      <c r="B43" s="36" t="s">
        <v>403</v>
      </c>
      <c r="C43" s="2" t="s">
        <v>11</v>
      </c>
      <c r="D43" s="57" t="s">
        <v>258</v>
      </c>
      <c r="E43" s="58"/>
      <c r="F43" s="58"/>
      <c r="G43" s="58"/>
      <c r="H43" s="57">
        <f t="shared" si="3"/>
        <v>0</v>
      </c>
      <c r="I43" s="58"/>
      <c r="J43" s="58"/>
      <c r="K43" s="58"/>
      <c r="L43" s="3" t="s">
        <v>399</v>
      </c>
      <c r="M43" s="15" t="s">
        <v>153</v>
      </c>
      <c r="N43" s="15"/>
      <c r="O43" s="15"/>
      <c r="P43" s="15"/>
      <c r="Q43" s="15" t="s">
        <v>319</v>
      </c>
      <c r="R43" s="15" t="s">
        <v>247</v>
      </c>
    </row>
    <row r="44" spans="1:18" ht="280.14999999999998" customHeight="1">
      <c r="A44" s="35">
        <v>32</v>
      </c>
      <c r="B44" s="36" t="s">
        <v>68</v>
      </c>
      <c r="C44" s="2" t="s">
        <v>11</v>
      </c>
      <c r="D44" s="57">
        <v>2000</v>
      </c>
      <c r="E44" s="58">
        <v>500</v>
      </c>
      <c r="F44" s="58">
        <v>500</v>
      </c>
      <c r="G44" s="58">
        <v>1000</v>
      </c>
      <c r="H44" s="57">
        <f t="shared" si="3"/>
        <v>12000</v>
      </c>
      <c r="I44" s="58">
        <v>4000</v>
      </c>
      <c r="J44" s="58">
        <v>4000</v>
      </c>
      <c r="K44" s="58">
        <v>4000</v>
      </c>
      <c r="L44" s="3">
        <v>44427</v>
      </c>
      <c r="M44" s="15"/>
      <c r="N44" s="15"/>
      <c r="O44" s="15"/>
      <c r="P44" s="15"/>
      <c r="Q44" s="15" t="s">
        <v>320</v>
      </c>
      <c r="R44" s="15" t="s">
        <v>282</v>
      </c>
    </row>
    <row r="45" spans="1:18" ht="114" customHeight="1">
      <c r="A45" s="37">
        <v>33</v>
      </c>
      <c r="B45" s="36" t="s">
        <v>69</v>
      </c>
      <c r="C45" s="2" t="s">
        <v>11</v>
      </c>
      <c r="D45" s="57">
        <f>SUM(E45:G45)</f>
        <v>0</v>
      </c>
      <c r="E45" s="58"/>
      <c r="F45" s="58"/>
      <c r="G45" s="58"/>
      <c r="H45" s="57">
        <f t="shared" si="3"/>
        <v>0</v>
      </c>
      <c r="I45" s="58"/>
      <c r="J45" s="58"/>
      <c r="K45" s="58"/>
      <c r="L45" s="3"/>
      <c r="M45" s="15" t="s">
        <v>343</v>
      </c>
      <c r="N45" s="15" t="s">
        <v>283</v>
      </c>
      <c r="O45" s="15"/>
      <c r="P45" s="15"/>
      <c r="Q45" s="15" t="s">
        <v>321</v>
      </c>
      <c r="R45" s="15" t="s">
        <v>284</v>
      </c>
    </row>
    <row r="46" spans="1:18" ht="66" customHeight="1">
      <c r="A46" s="35">
        <v>34</v>
      </c>
      <c r="B46" s="36" t="s">
        <v>157</v>
      </c>
      <c r="C46" s="2" t="s">
        <v>11</v>
      </c>
      <c r="D46" s="57">
        <f>SUM(E46:G46)</f>
        <v>12000</v>
      </c>
      <c r="E46" s="58">
        <v>4000</v>
      </c>
      <c r="F46" s="58">
        <v>4000</v>
      </c>
      <c r="G46" s="58">
        <v>4000</v>
      </c>
      <c r="H46" s="57">
        <f t="shared" si="3"/>
        <v>0</v>
      </c>
      <c r="I46" s="58"/>
      <c r="J46" s="58"/>
      <c r="K46" s="58"/>
      <c r="L46" s="3">
        <v>44462</v>
      </c>
      <c r="M46" s="15" t="s">
        <v>159</v>
      </c>
      <c r="N46" s="15" t="s">
        <v>384</v>
      </c>
      <c r="O46" s="15" t="s">
        <v>158</v>
      </c>
      <c r="P46" s="15" t="s">
        <v>385</v>
      </c>
      <c r="Q46" s="15"/>
      <c r="R46" s="15" t="s">
        <v>364</v>
      </c>
    </row>
    <row r="47" spans="1:18" ht="211.9" customHeight="1">
      <c r="A47" s="37">
        <v>35</v>
      </c>
      <c r="B47" s="36" t="s">
        <v>168</v>
      </c>
      <c r="C47" s="2" t="s">
        <v>11</v>
      </c>
      <c r="D47" s="57">
        <f>SUM(E47:G47)</f>
        <v>5000</v>
      </c>
      <c r="E47" s="58">
        <v>2000</v>
      </c>
      <c r="F47" s="58">
        <v>1000</v>
      </c>
      <c r="G47" s="58">
        <v>2000</v>
      </c>
      <c r="H47" s="57">
        <f t="shared" si="3"/>
        <v>0</v>
      </c>
      <c r="I47" s="58">
        <v>0</v>
      </c>
      <c r="J47" s="58">
        <v>0</v>
      </c>
      <c r="K47" s="58">
        <v>0</v>
      </c>
      <c r="L47" s="3">
        <v>44427</v>
      </c>
      <c r="M47" s="15"/>
      <c r="N47" s="15"/>
      <c r="O47" s="15"/>
      <c r="P47" s="15"/>
      <c r="Q47" s="15" t="s">
        <v>182</v>
      </c>
      <c r="R47" s="15" t="s">
        <v>281</v>
      </c>
    </row>
    <row r="48" spans="1:18" ht="87.75" customHeight="1">
      <c r="A48" s="35">
        <v>36</v>
      </c>
      <c r="B48" s="36" t="s">
        <v>169</v>
      </c>
      <c r="C48" s="2" t="s">
        <v>11</v>
      </c>
      <c r="D48" s="57" t="s">
        <v>365</v>
      </c>
      <c r="E48" s="58"/>
      <c r="F48" s="58"/>
      <c r="G48" s="58"/>
      <c r="H48" s="57">
        <f t="shared" si="3"/>
        <v>1200</v>
      </c>
      <c r="I48" s="58">
        <v>400</v>
      </c>
      <c r="J48" s="58">
        <v>400</v>
      </c>
      <c r="K48" s="58">
        <v>400</v>
      </c>
      <c r="L48" s="12"/>
      <c r="M48" s="15" t="s">
        <v>322</v>
      </c>
      <c r="N48" s="15" t="s">
        <v>235</v>
      </c>
      <c r="O48" s="15"/>
      <c r="P48" s="15"/>
      <c r="Q48" s="15" t="s">
        <v>323</v>
      </c>
      <c r="R48" s="15" t="s">
        <v>183</v>
      </c>
    </row>
    <row r="49" spans="1:18" ht="134.25" customHeight="1">
      <c r="A49" s="71">
        <v>37</v>
      </c>
      <c r="B49" s="36" t="s">
        <v>404</v>
      </c>
      <c r="C49" s="2" t="s">
        <v>11</v>
      </c>
      <c r="D49" s="57" t="s">
        <v>334</v>
      </c>
      <c r="E49" s="58"/>
      <c r="F49" s="58"/>
      <c r="G49" s="58"/>
      <c r="H49" s="57" t="s">
        <v>340</v>
      </c>
      <c r="I49" s="58"/>
      <c r="J49" s="58"/>
      <c r="K49" s="58"/>
      <c r="L49" s="12"/>
      <c r="M49" s="15" t="s">
        <v>324</v>
      </c>
      <c r="N49" s="15" t="s">
        <v>301</v>
      </c>
      <c r="O49" s="15"/>
      <c r="P49" s="15" t="s">
        <v>302</v>
      </c>
      <c r="Q49" s="15" t="s">
        <v>272</v>
      </c>
      <c r="R49" s="15" t="s">
        <v>386</v>
      </c>
    </row>
    <row r="50" spans="1:18" ht="64.5" customHeight="1">
      <c r="A50" s="37">
        <v>38</v>
      </c>
      <c r="B50" s="36" t="s">
        <v>234</v>
      </c>
      <c r="C50" s="2" t="s">
        <v>11</v>
      </c>
      <c r="D50" s="57">
        <f>E50+F50+G50</f>
        <v>65000</v>
      </c>
      <c r="E50" s="59">
        <v>20000</v>
      </c>
      <c r="F50" s="59">
        <v>20000</v>
      </c>
      <c r="G50" s="59">
        <v>25000</v>
      </c>
      <c r="H50" s="57"/>
      <c r="I50" s="59"/>
      <c r="J50" s="59"/>
      <c r="K50" s="59"/>
      <c r="L50" s="3">
        <v>44434</v>
      </c>
      <c r="M50" s="15"/>
      <c r="N50" s="15"/>
      <c r="O50" s="15"/>
      <c r="P50" s="15"/>
      <c r="Q50" s="15"/>
      <c r="R50" s="15"/>
    </row>
    <row r="51" spans="1:18" ht="64.5" customHeight="1">
      <c r="A51" s="37">
        <v>39</v>
      </c>
      <c r="B51" s="36" t="s">
        <v>395</v>
      </c>
      <c r="C51" s="2" t="s">
        <v>11</v>
      </c>
      <c r="D51" s="57">
        <f>E51+F51+G51</f>
        <v>40000</v>
      </c>
      <c r="E51" s="59"/>
      <c r="F51" s="59">
        <v>20000</v>
      </c>
      <c r="G51" s="59">
        <v>20000</v>
      </c>
      <c r="H51" s="57"/>
      <c r="I51" s="59"/>
      <c r="J51" s="59"/>
      <c r="K51" s="59"/>
      <c r="L51" s="3">
        <v>44434</v>
      </c>
      <c r="M51" s="15" t="s">
        <v>379</v>
      </c>
      <c r="N51" s="15"/>
      <c r="O51" s="15"/>
      <c r="P51" s="15"/>
      <c r="Q51" s="15" t="s">
        <v>380</v>
      </c>
      <c r="R51" s="15"/>
    </row>
    <row r="52" spans="1:18" ht="111" customHeight="1">
      <c r="A52" s="37">
        <v>40</v>
      </c>
      <c r="B52" s="36" t="s">
        <v>405</v>
      </c>
      <c r="C52" s="2" t="s">
        <v>11</v>
      </c>
      <c r="D52" s="57">
        <v>6000</v>
      </c>
      <c r="E52" s="58"/>
      <c r="F52" s="58"/>
      <c r="G52" s="58"/>
      <c r="H52" s="57"/>
      <c r="I52" s="58"/>
      <c r="J52" s="58"/>
      <c r="K52" s="58"/>
      <c r="L52" s="3" t="s">
        <v>399</v>
      </c>
      <c r="M52" s="15" t="s">
        <v>344</v>
      </c>
      <c r="N52" s="15"/>
      <c r="O52" s="15"/>
      <c r="P52" s="15"/>
      <c r="Q52" s="15" t="s">
        <v>259</v>
      </c>
      <c r="R52" s="15"/>
    </row>
    <row r="53" spans="1:18" s="7" customFormat="1" ht="282" customHeight="1">
      <c r="A53" s="43">
        <v>41</v>
      </c>
      <c r="B53" s="44" t="s">
        <v>162</v>
      </c>
      <c r="C53" s="60" t="s">
        <v>11</v>
      </c>
      <c r="D53" s="57">
        <f t="shared" ref="D53:D58" si="7">SUM(E53:G53)</f>
        <v>15000</v>
      </c>
      <c r="E53" s="58">
        <v>5000</v>
      </c>
      <c r="F53" s="58">
        <v>5000</v>
      </c>
      <c r="G53" s="58">
        <v>5000</v>
      </c>
      <c r="H53" s="57">
        <f t="shared" ref="H53" si="8">SUM(I53:K53)</f>
        <v>9000</v>
      </c>
      <c r="I53" s="58">
        <v>3000</v>
      </c>
      <c r="J53" s="58">
        <v>3000</v>
      </c>
      <c r="K53" s="58">
        <v>3000</v>
      </c>
      <c r="L53" s="8" t="s">
        <v>398</v>
      </c>
      <c r="M53" s="64" t="s">
        <v>148</v>
      </c>
      <c r="N53" s="64" t="s">
        <v>12</v>
      </c>
      <c r="O53" s="64" t="s">
        <v>147</v>
      </c>
      <c r="P53" s="15" t="s">
        <v>147</v>
      </c>
      <c r="Q53" s="64" t="s">
        <v>194</v>
      </c>
      <c r="R53" s="64" t="s">
        <v>248</v>
      </c>
    </row>
    <row r="54" spans="1:18" s="7" customFormat="1" ht="263.45" customHeight="1">
      <c r="A54" s="45">
        <f t="shared" ref="A54:A85" si="9">A53+1</f>
        <v>42</v>
      </c>
      <c r="B54" s="36" t="s">
        <v>163</v>
      </c>
      <c r="C54" s="2" t="s">
        <v>11</v>
      </c>
      <c r="D54" s="57">
        <f t="shared" si="7"/>
        <v>8000</v>
      </c>
      <c r="E54" s="58">
        <v>3000</v>
      </c>
      <c r="F54" s="58">
        <v>3000</v>
      </c>
      <c r="G54" s="58">
        <v>2000</v>
      </c>
      <c r="H54" s="57">
        <f t="shared" ref="H54:H66" si="10">SUM(I54:K54)</f>
        <v>800</v>
      </c>
      <c r="I54" s="58">
        <v>300</v>
      </c>
      <c r="J54" s="58">
        <v>200</v>
      </c>
      <c r="K54" s="58">
        <v>300</v>
      </c>
      <c r="L54" s="8" t="s">
        <v>398</v>
      </c>
      <c r="M54" s="15" t="s">
        <v>13</v>
      </c>
      <c r="N54" s="15" t="s">
        <v>14</v>
      </c>
      <c r="O54" s="15"/>
      <c r="P54" s="15"/>
      <c r="Q54" s="15" t="s">
        <v>198</v>
      </c>
      <c r="R54" s="15" t="s">
        <v>249</v>
      </c>
    </row>
    <row r="55" spans="1:18" s="7" customFormat="1" ht="269.25" customHeight="1">
      <c r="A55" s="43">
        <f t="shared" si="9"/>
        <v>43</v>
      </c>
      <c r="B55" s="36" t="s">
        <v>199</v>
      </c>
      <c r="C55" s="2" t="s">
        <v>11</v>
      </c>
      <c r="D55" s="57">
        <f t="shared" si="7"/>
        <v>1500</v>
      </c>
      <c r="E55" s="58">
        <v>500</v>
      </c>
      <c r="F55" s="58">
        <v>500</v>
      </c>
      <c r="G55" s="58">
        <v>500</v>
      </c>
      <c r="H55" s="57">
        <f t="shared" si="10"/>
        <v>700</v>
      </c>
      <c r="I55" s="58">
        <v>250</v>
      </c>
      <c r="J55" s="58">
        <v>200</v>
      </c>
      <c r="K55" s="58">
        <v>250</v>
      </c>
      <c r="L55" s="8" t="s">
        <v>398</v>
      </c>
      <c r="M55" s="15" t="s">
        <v>15</v>
      </c>
      <c r="N55" s="65"/>
      <c r="O55" s="15"/>
      <c r="P55" s="65"/>
      <c r="Q55" s="65" t="s">
        <v>184</v>
      </c>
      <c r="R55" s="65" t="s">
        <v>387</v>
      </c>
    </row>
    <row r="56" spans="1:18" s="7" customFormat="1" ht="297" customHeight="1">
      <c r="A56" s="45">
        <f t="shared" si="9"/>
        <v>44</v>
      </c>
      <c r="B56" s="36" t="s">
        <v>160</v>
      </c>
      <c r="C56" s="2" t="s">
        <v>11</v>
      </c>
      <c r="D56" s="57">
        <f t="shared" si="7"/>
        <v>35000</v>
      </c>
      <c r="E56" s="58">
        <v>15000</v>
      </c>
      <c r="F56" s="58">
        <v>10000</v>
      </c>
      <c r="G56" s="58">
        <v>10000</v>
      </c>
      <c r="H56" s="57">
        <f t="shared" si="10"/>
        <v>19000</v>
      </c>
      <c r="I56" s="58">
        <v>6500</v>
      </c>
      <c r="J56" s="58">
        <v>6000</v>
      </c>
      <c r="K56" s="58">
        <v>6500</v>
      </c>
      <c r="L56" s="8" t="s">
        <v>398</v>
      </c>
      <c r="M56" s="15" t="s">
        <v>16</v>
      </c>
      <c r="N56" s="15" t="s">
        <v>16</v>
      </c>
      <c r="O56" s="15" t="s">
        <v>325</v>
      </c>
      <c r="P56" s="15" t="s">
        <v>17</v>
      </c>
      <c r="Q56" s="15" t="s">
        <v>266</v>
      </c>
      <c r="R56" s="15" t="s">
        <v>250</v>
      </c>
    </row>
    <row r="57" spans="1:18" s="7" customFormat="1" ht="220.5" customHeight="1">
      <c r="A57" s="43">
        <f t="shared" si="9"/>
        <v>45</v>
      </c>
      <c r="B57" s="36" t="s">
        <v>161</v>
      </c>
      <c r="C57" s="2" t="s">
        <v>11</v>
      </c>
      <c r="D57" s="57">
        <f t="shared" si="7"/>
        <v>4500</v>
      </c>
      <c r="E57" s="58">
        <v>1500</v>
      </c>
      <c r="F57" s="58">
        <v>1500</v>
      </c>
      <c r="G57" s="58">
        <v>1500</v>
      </c>
      <c r="H57" s="57" t="s">
        <v>279</v>
      </c>
      <c r="I57" s="58"/>
      <c r="J57" s="58"/>
      <c r="K57" s="58"/>
      <c r="L57" s="8" t="s">
        <v>398</v>
      </c>
      <c r="M57" s="15"/>
      <c r="N57" s="15"/>
      <c r="O57" s="15"/>
      <c r="P57" s="15"/>
      <c r="Q57" s="15" t="s">
        <v>185</v>
      </c>
      <c r="R57" s="15" t="s">
        <v>251</v>
      </c>
    </row>
    <row r="58" spans="1:18" s="7" customFormat="1" ht="249.75" customHeight="1">
      <c r="A58" s="45">
        <f t="shared" si="9"/>
        <v>46</v>
      </c>
      <c r="B58" s="36" t="s">
        <v>70</v>
      </c>
      <c r="C58" s="2" t="s">
        <v>11</v>
      </c>
      <c r="D58" s="57">
        <f t="shared" si="7"/>
        <v>2000</v>
      </c>
      <c r="E58" s="58">
        <v>1000</v>
      </c>
      <c r="F58" s="58">
        <v>500</v>
      </c>
      <c r="G58" s="58">
        <v>500</v>
      </c>
      <c r="H58" s="57">
        <f t="shared" si="10"/>
        <v>3600</v>
      </c>
      <c r="I58" s="58">
        <v>1200</v>
      </c>
      <c r="J58" s="58">
        <v>1200</v>
      </c>
      <c r="K58" s="58">
        <v>1200</v>
      </c>
      <c r="L58" s="8" t="s">
        <v>398</v>
      </c>
      <c r="M58" s="15" t="s">
        <v>71</v>
      </c>
      <c r="N58" s="15" t="s">
        <v>71</v>
      </c>
      <c r="O58" s="15"/>
      <c r="P58" s="15"/>
      <c r="Q58" s="15" t="s">
        <v>252</v>
      </c>
      <c r="R58" s="15" t="s">
        <v>335</v>
      </c>
    </row>
    <row r="59" spans="1:18" s="7" customFormat="1" ht="233.45" customHeight="1">
      <c r="A59" s="45">
        <f t="shared" si="9"/>
        <v>47</v>
      </c>
      <c r="B59" s="36" t="s">
        <v>51</v>
      </c>
      <c r="C59" s="2" t="s">
        <v>11</v>
      </c>
      <c r="D59" s="57">
        <f>SUM(E59:G59)</f>
        <v>38000</v>
      </c>
      <c r="E59" s="58">
        <v>12000</v>
      </c>
      <c r="F59" s="58">
        <v>14000</v>
      </c>
      <c r="G59" s="58">
        <v>12000</v>
      </c>
      <c r="H59" s="57">
        <f t="shared" si="10"/>
        <v>30000</v>
      </c>
      <c r="I59" s="58">
        <v>10000</v>
      </c>
      <c r="J59" s="58">
        <v>10000</v>
      </c>
      <c r="K59" s="58">
        <v>10000</v>
      </c>
      <c r="L59" s="8" t="s">
        <v>398</v>
      </c>
      <c r="M59" s="15" t="s">
        <v>52</v>
      </c>
      <c r="N59" s="15" t="s">
        <v>52</v>
      </c>
      <c r="O59" s="15"/>
      <c r="P59" s="15" t="s">
        <v>53</v>
      </c>
      <c r="Q59" s="15" t="s">
        <v>253</v>
      </c>
      <c r="R59" s="15" t="s">
        <v>336</v>
      </c>
    </row>
    <row r="60" spans="1:18" s="7" customFormat="1" ht="127.15" customHeight="1">
      <c r="A60" s="43">
        <f t="shared" si="9"/>
        <v>48</v>
      </c>
      <c r="B60" s="46" t="s">
        <v>164</v>
      </c>
      <c r="C60" s="2" t="s">
        <v>11</v>
      </c>
      <c r="D60" s="57">
        <f>SUM(E60:G60)</f>
        <v>60000</v>
      </c>
      <c r="E60" s="58">
        <v>20000</v>
      </c>
      <c r="F60" s="58">
        <v>20000</v>
      </c>
      <c r="G60" s="58">
        <v>20000</v>
      </c>
      <c r="H60" s="57">
        <f t="shared" si="10"/>
        <v>20000</v>
      </c>
      <c r="I60" s="58">
        <v>20000</v>
      </c>
      <c r="J60" s="58"/>
      <c r="K60" s="58"/>
      <c r="L60" s="8" t="s">
        <v>398</v>
      </c>
      <c r="M60" s="15" t="s">
        <v>209</v>
      </c>
      <c r="N60" s="15" t="s">
        <v>270</v>
      </c>
      <c r="O60" s="15" t="s">
        <v>326</v>
      </c>
      <c r="P60" s="15" t="s">
        <v>74</v>
      </c>
      <c r="Q60" s="15" t="s">
        <v>291</v>
      </c>
      <c r="R60" s="15" t="s">
        <v>263</v>
      </c>
    </row>
    <row r="61" spans="1:18" s="7" customFormat="1" ht="163.5" customHeight="1">
      <c r="A61" s="45">
        <f t="shared" si="9"/>
        <v>49</v>
      </c>
      <c r="B61" s="36" t="s">
        <v>315</v>
      </c>
      <c r="C61" s="61" t="s">
        <v>11</v>
      </c>
      <c r="D61" s="62">
        <f t="shared" ref="D61:D62" si="11">SUM(E61:G61)</f>
        <v>11250</v>
      </c>
      <c r="E61" s="63">
        <v>3750</v>
      </c>
      <c r="F61" s="63">
        <v>3750</v>
      </c>
      <c r="G61" s="63">
        <v>3750</v>
      </c>
      <c r="H61" s="62">
        <v>24000</v>
      </c>
      <c r="I61" s="63">
        <v>8000</v>
      </c>
      <c r="J61" s="63">
        <v>8000</v>
      </c>
      <c r="K61" s="63">
        <v>8000</v>
      </c>
      <c r="L61" s="11">
        <v>44414</v>
      </c>
      <c r="M61" s="66" t="s">
        <v>72</v>
      </c>
      <c r="N61" s="66" t="s">
        <v>73</v>
      </c>
      <c r="O61" s="66"/>
      <c r="P61" s="66" t="s">
        <v>293</v>
      </c>
      <c r="Q61" s="66" t="s">
        <v>243</v>
      </c>
      <c r="R61" s="66" t="s">
        <v>314</v>
      </c>
    </row>
    <row r="62" spans="1:18" s="7" customFormat="1" ht="108" customHeight="1">
      <c r="A62" s="43">
        <f t="shared" si="9"/>
        <v>50</v>
      </c>
      <c r="B62" s="44" t="s">
        <v>91</v>
      </c>
      <c r="C62" s="4" t="s">
        <v>11</v>
      </c>
      <c r="D62" s="57">
        <f t="shared" si="11"/>
        <v>8000</v>
      </c>
      <c r="E62" s="58">
        <v>2000</v>
      </c>
      <c r="F62" s="58">
        <v>3000</v>
      </c>
      <c r="G62" s="58">
        <v>3000</v>
      </c>
      <c r="H62" s="57">
        <f t="shared" si="10"/>
        <v>0</v>
      </c>
      <c r="I62" s="58"/>
      <c r="J62" s="58"/>
      <c r="K62" s="58"/>
      <c r="L62" s="11">
        <v>44419</v>
      </c>
      <c r="M62" s="15" t="s">
        <v>177</v>
      </c>
      <c r="N62" s="15" t="s">
        <v>271</v>
      </c>
      <c r="O62" s="15" t="s">
        <v>23</v>
      </c>
      <c r="P62" s="15" t="s">
        <v>165</v>
      </c>
      <c r="Q62" s="15" t="s">
        <v>50</v>
      </c>
      <c r="R62" s="15" t="s">
        <v>122</v>
      </c>
    </row>
    <row r="63" spans="1:18" s="7" customFormat="1" ht="155.25" customHeight="1">
      <c r="A63" s="45">
        <f t="shared" si="9"/>
        <v>51</v>
      </c>
      <c r="B63" s="36" t="s">
        <v>75</v>
      </c>
      <c r="C63" s="4"/>
      <c r="D63" s="57">
        <f>SUM(E63:G63)</f>
        <v>12000</v>
      </c>
      <c r="E63" s="58">
        <v>4000</v>
      </c>
      <c r="F63" s="58">
        <v>4000</v>
      </c>
      <c r="G63" s="58">
        <v>4000</v>
      </c>
      <c r="H63" s="57">
        <f t="shared" si="10"/>
        <v>7500</v>
      </c>
      <c r="I63" s="58">
        <v>2500</v>
      </c>
      <c r="J63" s="58">
        <v>2500</v>
      </c>
      <c r="K63" s="58">
        <v>2500</v>
      </c>
      <c r="L63" s="11">
        <v>44419</v>
      </c>
      <c r="M63" s="15" t="s">
        <v>154</v>
      </c>
      <c r="N63" s="15" t="s">
        <v>186</v>
      </c>
      <c r="O63" s="15"/>
      <c r="P63" s="15"/>
      <c r="Q63" s="15" t="s">
        <v>208</v>
      </c>
      <c r="R63" s="15" t="s">
        <v>254</v>
      </c>
    </row>
    <row r="64" spans="1:18" s="7" customFormat="1" ht="61.5" customHeight="1">
      <c r="A64" s="43">
        <f t="shared" si="9"/>
        <v>52</v>
      </c>
      <c r="B64" s="36" t="s">
        <v>155</v>
      </c>
      <c r="C64" s="4"/>
      <c r="D64" s="57" t="s">
        <v>197</v>
      </c>
      <c r="E64" s="58"/>
      <c r="F64" s="58"/>
      <c r="G64" s="58"/>
      <c r="H64" s="57">
        <f t="shared" si="10"/>
        <v>9000</v>
      </c>
      <c r="I64" s="58">
        <v>3000</v>
      </c>
      <c r="J64" s="58">
        <v>3000</v>
      </c>
      <c r="K64" s="58">
        <v>3000</v>
      </c>
      <c r="L64" s="11">
        <v>44419</v>
      </c>
      <c r="M64" s="15" t="s">
        <v>187</v>
      </c>
      <c r="N64" s="15" t="s">
        <v>188</v>
      </c>
      <c r="O64" s="15"/>
      <c r="P64" s="15"/>
      <c r="Q64" s="15" t="s">
        <v>207</v>
      </c>
      <c r="R64" s="15" t="s">
        <v>181</v>
      </c>
    </row>
    <row r="65" spans="1:23" s="7" customFormat="1" ht="201.75" customHeight="1">
      <c r="A65" s="45">
        <f t="shared" si="9"/>
        <v>53</v>
      </c>
      <c r="B65" s="36" t="s">
        <v>406</v>
      </c>
      <c r="C65" s="2" t="s">
        <v>11</v>
      </c>
      <c r="D65" s="57">
        <f>SUM(E65:G65)</f>
        <v>4500</v>
      </c>
      <c r="E65" s="58">
        <v>1500</v>
      </c>
      <c r="F65" s="58">
        <v>1500</v>
      </c>
      <c r="G65" s="58">
        <v>1500</v>
      </c>
      <c r="H65" s="57">
        <f t="shared" si="10"/>
        <v>7500</v>
      </c>
      <c r="I65" s="58">
        <v>2500</v>
      </c>
      <c r="J65" s="58">
        <v>2500</v>
      </c>
      <c r="K65" s="58">
        <v>2500</v>
      </c>
      <c r="L65" s="11">
        <v>44414</v>
      </c>
      <c r="M65" s="15" t="s">
        <v>124</v>
      </c>
      <c r="N65" s="15" t="s">
        <v>76</v>
      </c>
      <c r="O65" s="15" t="s">
        <v>303</v>
      </c>
      <c r="P65" s="15" t="s">
        <v>191</v>
      </c>
      <c r="Q65" s="15" t="s">
        <v>189</v>
      </c>
      <c r="R65" s="15" t="s">
        <v>337</v>
      </c>
    </row>
    <row r="66" spans="1:23" s="7" customFormat="1" ht="120" customHeight="1">
      <c r="A66" s="43">
        <f t="shared" si="9"/>
        <v>54</v>
      </c>
      <c r="B66" s="36" t="s">
        <v>77</v>
      </c>
      <c r="C66" s="2" t="s">
        <v>11</v>
      </c>
      <c r="D66" s="57">
        <f>SUM(E66:G66)</f>
        <v>1500</v>
      </c>
      <c r="E66" s="58">
        <v>500</v>
      </c>
      <c r="F66" s="58">
        <v>500</v>
      </c>
      <c r="G66" s="58">
        <v>500</v>
      </c>
      <c r="H66" s="57">
        <f t="shared" si="10"/>
        <v>13500</v>
      </c>
      <c r="I66" s="58">
        <v>4500</v>
      </c>
      <c r="J66" s="58">
        <v>4500</v>
      </c>
      <c r="K66" s="58">
        <v>4500</v>
      </c>
      <c r="L66" s="11">
        <v>44414</v>
      </c>
      <c r="M66" s="15" t="s">
        <v>78</v>
      </c>
      <c r="N66" s="15" t="s">
        <v>214</v>
      </c>
      <c r="O66" s="15" t="s">
        <v>105</v>
      </c>
      <c r="P66" s="15" t="s">
        <v>215</v>
      </c>
      <c r="Q66" s="15" t="s">
        <v>79</v>
      </c>
      <c r="R66" s="15" t="s">
        <v>79</v>
      </c>
    </row>
    <row r="67" spans="1:23" s="7" customFormat="1" ht="167.25" customHeight="1">
      <c r="A67" s="45">
        <f t="shared" si="9"/>
        <v>55</v>
      </c>
      <c r="B67" s="36" t="s">
        <v>407</v>
      </c>
      <c r="C67" s="2" t="s">
        <v>11</v>
      </c>
      <c r="D67" s="57"/>
      <c r="E67" s="58"/>
      <c r="F67" s="58"/>
      <c r="G67" s="58"/>
      <c r="H67" s="57"/>
      <c r="I67" s="58"/>
      <c r="J67" s="58"/>
      <c r="K67" s="58"/>
      <c r="L67" s="9"/>
      <c r="M67" s="15" t="s">
        <v>264</v>
      </c>
      <c r="N67" s="15" t="s">
        <v>142</v>
      </c>
      <c r="O67" s="15" t="s">
        <v>432</v>
      </c>
      <c r="P67" s="15" t="s">
        <v>143</v>
      </c>
      <c r="Q67" s="15" t="s">
        <v>288</v>
      </c>
      <c r="R67" s="15" t="s">
        <v>190</v>
      </c>
    </row>
    <row r="68" spans="1:23" s="7" customFormat="1" ht="204.75" customHeight="1" thickBot="1">
      <c r="A68" s="43">
        <f t="shared" si="9"/>
        <v>56</v>
      </c>
      <c r="B68" s="36" t="s">
        <v>408</v>
      </c>
      <c r="C68" s="2" t="s">
        <v>11</v>
      </c>
      <c r="D68" s="57" t="s">
        <v>334</v>
      </c>
      <c r="E68" s="58"/>
      <c r="F68" s="58"/>
      <c r="G68" s="58"/>
      <c r="H68" s="57" t="s">
        <v>334</v>
      </c>
      <c r="I68" s="58"/>
      <c r="J68" s="58"/>
      <c r="K68" s="58"/>
      <c r="L68" s="9"/>
      <c r="M68" s="15" t="s">
        <v>125</v>
      </c>
      <c r="N68" s="15" t="s">
        <v>192</v>
      </c>
      <c r="O68" s="15" t="s">
        <v>275</v>
      </c>
      <c r="P68" s="15" t="s">
        <v>275</v>
      </c>
      <c r="Q68" s="15" t="s">
        <v>106</v>
      </c>
      <c r="R68" s="15" t="s">
        <v>255</v>
      </c>
    </row>
    <row r="69" spans="1:23" s="7" customFormat="1" ht="95.25" customHeight="1">
      <c r="A69" s="43">
        <f t="shared" si="9"/>
        <v>57</v>
      </c>
      <c r="B69" s="47" t="s">
        <v>409</v>
      </c>
      <c r="C69" s="2" t="s">
        <v>11</v>
      </c>
      <c r="D69" s="57" t="s">
        <v>279</v>
      </c>
      <c r="E69" s="58"/>
      <c r="F69" s="58"/>
      <c r="G69" s="58"/>
      <c r="H69" s="57" t="s">
        <v>334</v>
      </c>
      <c r="I69" s="58"/>
      <c r="J69" s="58"/>
      <c r="K69" s="58"/>
      <c r="L69" s="9"/>
      <c r="M69" s="15"/>
      <c r="N69" s="15" t="s">
        <v>433</v>
      </c>
      <c r="O69" s="15"/>
      <c r="P69" s="15"/>
      <c r="Q69" s="15"/>
      <c r="R69" s="15" t="s">
        <v>236</v>
      </c>
    </row>
    <row r="70" spans="1:23" s="7" customFormat="1" ht="150.75" customHeight="1">
      <c r="A70" s="45">
        <f t="shared" si="9"/>
        <v>58</v>
      </c>
      <c r="B70" s="36" t="s">
        <v>33</v>
      </c>
      <c r="C70" s="2" t="s">
        <v>11</v>
      </c>
      <c r="D70" s="57">
        <f>SUM(E70:G70)</f>
        <v>3000</v>
      </c>
      <c r="E70" s="58">
        <v>1000</v>
      </c>
      <c r="F70" s="58">
        <v>1000</v>
      </c>
      <c r="G70" s="58">
        <v>1000</v>
      </c>
      <c r="H70" s="57">
        <f>SUM(I70:K70)</f>
        <v>6000</v>
      </c>
      <c r="I70" s="58">
        <v>2000</v>
      </c>
      <c r="J70" s="58">
        <v>2000</v>
      </c>
      <c r="K70" s="58">
        <v>2000</v>
      </c>
      <c r="L70" s="11">
        <v>44419</v>
      </c>
      <c r="M70" s="15" t="s">
        <v>34</v>
      </c>
      <c r="N70" s="15" t="s">
        <v>34</v>
      </c>
      <c r="O70" s="15" t="s">
        <v>35</v>
      </c>
      <c r="P70" s="15" t="s">
        <v>35</v>
      </c>
      <c r="Q70" s="15" t="s">
        <v>178</v>
      </c>
      <c r="R70" s="15" t="s">
        <v>388</v>
      </c>
    </row>
    <row r="71" spans="1:23" s="7" customFormat="1" ht="120.75" customHeight="1">
      <c r="A71" s="43">
        <f t="shared" si="9"/>
        <v>59</v>
      </c>
      <c r="B71" s="36" t="s">
        <v>36</v>
      </c>
      <c r="C71" s="2" t="s">
        <v>11</v>
      </c>
      <c r="D71" s="57">
        <f>SUM(E71:G71)</f>
        <v>20000</v>
      </c>
      <c r="E71" s="58">
        <v>20000</v>
      </c>
      <c r="F71" s="58"/>
      <c r="G71" s="58"/>
      <c r="H71" s="57">
        <f>SUM(I71:K71)</f>
        <v>40000</v>
      </c>
      <c r="I71" s="58">
        <v>20000</v>
      </c>
      <c r="J71" s="58">
        <v>0</v>
      </c>
      <c r="K71" s="58">
        <v>20000</v>
      </c>
      <c r="L71" s="11">
        <v>44419</v>
      </c>
      <c r="M71" s="15" t="s">
        <v>34</v>
      </c>
      <c r="N71" s="15" t="s">
        <v>34</v>
      </c>
      <c r="O71" s="15" t="s">
        <v>74</v>
      </c>
      <c r="P71" s="15" t="s">
        <v>74</v>
      </c>
      <c r="Q71" s="15" t="s">
        <v>144</v>
      </c>
      <c r="R71" s="15" t="s">
        <v>389</v>
      </c>
    </row>
    <row r="72" spans="1:23" s="7" customFormat="1" ht="72" customHeight="1">
      <c r="A72" s="43">
        <f t="shared" si="9"/>
        <v>60</v>
      </c>
      <c r="B72" s="36" t="s">
        <v>37</v>
      </c>
      <c r="C72" s="2" t="s">
        <v>11</v>
      </c>
      <c r="D72" s="57">
        <f>SUM(E72:G72)</f>
        <v>3000</v>
      </c>
      <c r="E72" s="58">
        <v>1000</v>
      </c>
      <c r="F72" s="58">
        <v>1000</v>
      </c>
      <c r="G72" s="58">
        <v>1000</v>
      </c>
      <c r="H72" s="57"/>
      <c r="I72" s="58"/>
      <c r="J72" s="58"/>
      <c r="K72" s="58"/>
      <c r="L72" s="9"/>
      <c r="M72" s="15" t="s">
        <v>34</v>
      </c>
      <c r="N72" s="15"/>
      <c r="O72" s="15" t="s">
        <v>74</v>
      </c>
      <c r="P72" s="15"/>
      <c r="Q72" s="15" t="s">
        <v>81</v>
      </c>
      <c r="R72" s="15" t="s">
        <v>82</v>
      </c>
    </row>
    <row r="73" spans="1:23" s="7" customFormat="1" ht="138" customHeight="1">
      <c r="A73" s="45">
        <f t="shared" si="9"/>
        <v>61</v>
      </c>
      <c r="B73" s="36" t="s">
        <v>410</v>
      </c>
      <c r="C73" s="4" t="s">
        <v>11</v>
      </c>
      <c r="D73" s="57">
        <f t="shared" ref="D73:D98" si="12">SUM(E73:G73)</f>
        <v>0</v>
      </c>
      <c r="E73" s="58"/>
      <c r="F73" s="58"/>
      <c r="G73" s="58"/>
      <c r="H73" s="57" t="s">
        <v>334</v>
      </c>
      <c r="I73" s="58"/>
      <c r="J73" s="58"/>
      <c r="K73" s="58"/>
      <c r="L73" s="10"/>
      <c r="M73" s="16"/>
      <c r="N73" s="15" t="s">
        <v>289</v>
      </c>
      <c r="O73" s="16"/>
      <c r="P73" s="15" t="s">
        <v>294</v>
      </c>
      <c r="Q73" s="16" t="s">
        <v>206</v>
      </c>
      <c r="R73" s="15" t="s">
        <v>276</v>
      </c>
    </row>
    <row r="74" spans="1:23" s="7" customFormat="1" ht="138" customHeight="1">
      <c r="A74" s="43">
        <f t="shared" si="9"/>
        <v>62</v>
      </c>
      <c r="B74" s="36" t="s">
        <v>411</v>
      </c>
      <c r="C74" s="4" t="s">
        <v>11</v>
      </c>
      <c r="D74" s="57">
        <f t="shared" si="12"/>
        <v>0</v>
      </c>
      <c r="E74" s="58"/>
      <c r="F74" s="58"/>
      <c r="G74" s="58"/>
      <c r="H74" s="57" t="s">
        <v>334</v>
      </c>
      <c r="I74" s="58"/>
      <c r="J74" s="58"/>
      <c r="K74" s="58"/>
      <c r="L74" s="10"/>
      <c r="M74" s="16"/>
      <c r="N74" s="15" t="s">
        <v>290</v>
      </c>
      <c r="O74" s="16"/>
      <c r="P74" s="15"/>
      <c r="Q74" s="16" t="s">
        <v>206</v>
      </c>
      <c r="R74" s="15" t="s">
        <v>126</v>
      </c>
    </row>
    <row r="75" spans="1:23" s="7" customFormat="1" ht="138" customHeight="1">
      <c r="A75" s="45">
        <f t="shared" si="9"/>
        <v>63</v>
      </c>
      <c r="B75" s="36" t="s">
        <v>412</v>
      </c>
      <c r="C75" s="4" t="s">
        <v>11</v>
      </c>
      <c r="D75" s="57">
        <f t="shared" si="12"/>
        <v>0</v>
      </c>
      <c r="E75" s="58"/>
      <c r="F75" s="58"/>
      <c r="G75" s="58"/>
      <c r="H75" s="57" t="s">
        <v>334</v>
      </c>
      <c r="I75" s="58"/>
      <c r="J75" s="58"/>
      <c r="K75" s="58"/>
      <c r="L75" s="10"/>
      <c r="M75" s="16"/>
      <c r="N75" s="15" t="s">
        <v>290</v>
      </c>
      <c r="O75" s="16"/>
      <c r="P75" s="15"/>
      <c r="Q75" s="16" t="s">
        <v>265</v>
      </c>
      <c r="R75" s="15" t="s">
        <v>276</v>
      </c>
    </row>
    <row r="76" spans="1:23" s="7" customFormat="1" ht="88.5" customHeight="1">
      <c r="A76" s="43">
        <f t="shared" si="9"/>
        <v>64</v>
      </c>
      <c r="B76" s="36" t="s">
        <v>30</v>
      </c>
      <c r="C76" s="2" t="s">
        <v>28</v>
      </c>
      <c r="D76" s="57">
        <f t="shared" si="12"/>
        <v>30000</v>
      </c>
      <c r="E76" s="58">
        <v>10000</v>
      </c>
      <c r="F76" s="58">
        <v>10000</v>
      </c>
      <c r="G76" s="58">
        <v>10000</v>
      </c>
      <c r="H76" s="57">
        <f t="shared" ref="H76:H98" si="13">SUM(I76:K76)</f>
        <v>0</v>
      </c>
      <c r="I76" s="58"/>
      <c r="J76" s="58"/>
      <c r="K76" s="58"/>
      <c r="L76" s="9">
        <v>44441</v>
      </c>
      <c r="M76" s="15" t="s">
        <v>261</v>
      </c>
      <c r="N76" s="15" t="s">
        <v>127</v>
      </c>
      <c r="O76" s="70" t="s">
        <v>244</v>
      </c>
      <c r="P76" s="15" t="s">
        <v>107</v>
      </c>
      <c r="Q76" s="15" t="s">
        <v>413</v>
      </c>
      <c r="R76" s="15" t="s">
        <v>216</v>
      </c>
      <c r="W76" s="48" t="s">
        <v>244</v>
      </c>
    </row>
    <row r="77" spans="1:23" s="7" customFormat="1" ht="75" customHeight="1">
      <c r="A77" s="43">
        <f t="shared" si="9"/>
        <v>65</v>
      </c>
      <c r="B77" s="36" t="s">
        <v>29</v>
      </c>
      <c r="C77" s="2" t="s">
        <v>28</v>
      </c>
      <c r="D77" s="57">
        <f t="shared" si="12"/>
        <v>16200</v>
      </c>
      <c r="E77" s="58">
        <v>5400</v>
      </c>
      <c r="F77" s="58">
        <v>5400</v>
      </c>
      <c r="G77" s="58">
        <v>5400</v>
      </c>
      <c r="H77" s="57">
        <f t="shared" si="13"/>
        <v>31500</v>
      </c>
      <c r="I77" s="58">
        <v>10500</v>
      </c>
      <c r="J77" s="58">
        <v>10500</v>
      </c>
      <c r="K77" s="58">
        <v>10500</v>
      </c>
      <c r="L77" s="9">
        <v>44441</v>
      </c>
      <c r="M77" s="15" t="s">
        <v>134</v>
      </c>
      <c r="N77" s="15" t="s">
        <v>110</v>
      </c>
      <c r="O77" s="15"/>
      <c r="P77" s="15"/>
      <c r="Q77" s="15" t="s">
        <v>108</v>
      </c>
      <c r="R77" s="15" t="s">
        <v>109</v>
      </c>
    </row>
    <row r="78" spans="1:23" s="7" customFormat="1" ht="75" customHeight="1">
      <c r="A78" s="45">
        <f t="shared" si="9"/>
        <v>66</v>
      </c>
      <c r="B78" s="36" t="s">
        <v>170</v>
      </c>
      <c r="C78" s="2" t="s">
        <v>49</v>
      </c>
      <c r="D78" s="57">
        <f t="shared" si="12"/>
        <v>1500</v>
      </c>
      <c r="E78" s="58">
        <v>500</v>
      </c>
      <c r="F78" s="58">
        <v>500</v>
      </c>
      <c r="G78" s="58">
        <v>500</v>
      </c>
      <c r="H78" s="57">
        <f t="shared" si="13"/>
        <v>12000</v>
      </c>
      <c r="I78" s="58">
        <v>4000</v>
      </c>
      <c r="J78" s="58">
        <v>4000</v>
      </c>
      <c r="K78" s="58">
        <v>4000</v>
      </c>
      <c r="L78" s="9">
        <v>44441</v>
      </c>
      <c r="M78" s="15" t="s">
        <v>113</v>
      </c>
      <c r="N78" s="15" t="s">
        <v>114</v>
      </c>
      <c r="O78" s="15"/>
      <c r="P78" s="15"/>
      <c r="Q78" s="15" t="s">
        <v>111</v>
      </c>
      <c r="R78" s="15" t="s">
        <v>112</v>
      </c>
    </row>
    <row r="79" spans="1:23" s="7" customFormat="1" ht="75" customHeight="1">
      <c r="A79" s="43">
        <f t="shared" si="9"/>
        <v>67</v>
      </c>
      <c r="B79" s="36" t="s">
        <v>27</v>
      </c>
      <c r="C79" s="2" t="s">
        <v>28</v>
      </c>
      <c r="D79" s="57">
        <f t="shared" si="12"/>
        <v>1500</v>
      </c>
      <c r="E79" s="58">
        <v>500</v>
      </c>
      <c r="F79" s="58">
        <v>500</v>
      </c>
      <c r="G79" s="58">
        <v>500</v>
      </c>
      <c r="H79" s="57">
        <f t="shared" si="13"/>
        <v>1500</v>
      </c>
      <c r="I79" s="58">
        <v>500</v>
      </c>
      <c r="J79" s="58">
        <v>500</v>
      </c>
      <c r="K79" s="58">
        <v>500</v>
      </c>
      <c r="L79" s="9">
        <v>44441</v>
      </c>
      <c r="M79" s="15" t="s">
        <v>115</v>
      </c>
      <c r="N79" s="15" t="s">
        <v>115</v>
      </c>
      <c r="O79" s="15"/>
      <c r="P79" s="15"/>
      <c r="Q79" s="15" t="s">
        <v>111</v>
      </c>
      <c r="R79" s="15" t="s">
        <v>112</v>
      </c>
    </row>
    <row r="80" spans="1:23" s="7" customFormat="1" ht="75" customHeight="1">
      <c r="A80" s="45">
        <f t="shared" si="9"/>
        <v>68</v>
      </c>
      <c r="B80" s="36" t="s">
        <v>327</v>
      </c>
      <c r="C80" s="2" t="s">
        <v>28</v>
      </c>
      <c r="D80" s="57">
        <f>SUM(E80:G80)</f>
        <v>3600</v>
      </c>
      <c r="E80" s="58">
        <v>1200</v>
      </c>
      <c r="F80" s="58">
        <v>1200</v>
      </c>
      <c r="G80" s="58">
        <v>1200</v>
      </c>
      <c r="H80" s="57">
        <f t="shared" si="13"/>
        <v>3000</v>
      </c>
      <c r="I80" s="58">
        <v>1000</v>
      </c>
      <c r="J80" s="58">
        <v>1000</v>
      </c>
      <c r="K80" s="58">
        <v>1000</v>
      </c>
      <c r="L80" s="9">
        <v>44441</v>
      </c>
      <c r="M80" s="15" t="s">
        <v>328</v>
      </c>
      <c r="N80" s="15" t="s">
        <v>116</v>
      </c>
      <c r="O80" s="15"/>
      <c r="P80" s="15"/>
      <c r="Q80" s="15" t="s">
        <v>329</v>
      </c>
      <c r="R80" s="15" t="s">
        <v>217</v>
      </c>
    </row>
    <row r="81" spans="1:189" s="7" customFormat="1" ht="75" customHeight="1">
      <c r="A81" s="43">
        <f t="shared" si="9"/>
        <v>69</v>
      </c>
      <c r="B81" s="36" t="s">
        <v>80</v>
      </c>
      <c r="C81" s="2" t="s">
        <v>67</v>
      </c>
      <c r="D81" s="57">
        <f t="shared" si="12"/>
        <v>0</v>
      </c>
      <c r="E81" s="58"/>
      <c r="F81" s="58"/>
      <c r="G81" s="58"/>
      <c r="H81" s="57">
        <f t="shared" si="13"/>
        <v>0</v>
      </c>
      <c r="I81" s="58"/>
      <c r="J81" s="58"/>
      <c r="K81" s="58"/>
      <c r="L81" s="9">
        <v>44441</v>
      </c>
      <c r="M81" s="15"/>
      <c r="N81" s="15" t="s">
        <v>117</v>
      </c>
      <c r="O81" s="15"/>
      <c r="P81" s="15"/>
      <c r="Q81" s="15"/>
      <c r="R81" s="15" t="s">
        <v>128</v>
      </c>
    </row>
    <row r="82" spans="1:189" s="7" customFormat="1" ht="75" customHeight="1">
      <c r="A82" s="45">
        <f t="shared" si="9"/>
        <v>70</v>
      </c>
      <c r="B82" s="36" t="s">
        <v>86</v>
      </c>
      <c r="C82" s="2" t="s">
        <v>32</v>
      </c>
      <c r="D82" s="57">
        <f t="shared" si="12"/>
        <v>0</v>
      </c>
      <c r="E82" s="58"/>
      <c r="F82" s="58"/>
      <c r="G82" s="58"/>
      <c r="H82" s="57">
        <f>SUM(I82:K82)</f>
        <v>9000</v>
      </c>
      <c r="I82" s="58">
        <v>3000</v>
      </c>
      <c r="J82" s="58">
        <v>3000</v>
      </c>
      <c r="K82" s="58">
        <v>3000</v>
      </c>
      <c r="L82" s="9">
        <v>44439</v>
      </c>
      <c r="M82" s="15" t="s">
        <v>414</v>
      </c>
      <c r="N82" s="15" t="s">
        <v>218</v>
      </c>
      <c r="O82" s="15"/>
      <c r="P82" s="15"/>
      <c r="Q82" s="15" t="s">
        <v>211</v>
      </c>
      <c r="R82" s="15" t="s">
        <v>224</v>
      </c>
    </row>
    <row r="83" spans="1:189" s="7" customFormat="1" ht="90" customHeight="1">
      <c r="A83" s="43">
        <f t="shared" si="9"/>
        <v>71</v>
      </c>
      <c r="B83" s="36" t="s">
        <v>88</v>
      </c>
      <c r="C83" s="2"/>
      <c r="D83" s="57">
        <f t="shared" si="12"/>
        <v>0</v>
      </c>
      <c r="E83" s="58"/>
      <c r="F83" s="58"/>
      <c r="G83" s="58"/>
      <c r="H83" s="57">
        <f t="shared" si="13"/>
        <v>180000</v>
      </c>
      <c r="I83" s="58">
        <v>60000</v>
      </c>
      <c r="J83" s="58">
        <v>60000</v>
      </c>
      <c r="K83" s="58">
        <v>60000</v>
      </c>
      <c r="L83" s="9">
        <v>44439</v>
      </c>
      <c r="M83" s="15" t="s">
        <v>274</v>
      </c>
      <c r="N83" s="15" t="s">
        <v>256</v>
      </c>
      <c r="O83" s="15"/>
      <c r="P83" s="15" t="s">
        <v>145</v>
      </c>
      <c r="Q83" s="15" t="s">
        <v>135</v>
      </c>
      <c r="R83" s="15" t="s">
        <v>237</v>
      </c>
    </row>
    <row r="84" spans="1:189" s="7" customFormat="1" ht="90" customHeight="1">
      <c r="A84" s="45">
        <f t="shared" si="9"/>
        <v>72</v>
      </c>
      <c r="B84" s="46" t="s">
        <v>138</v>
      </c>
      <c r="C84" s="2"/>
      <c r="D84" s="57">
        <f t="shared" si="12"/>
        <v>30000</v>
      </c>
      <c r="E84" s="58">
        <v>10000</v>
      </c>
      <c r="F84" s="58">
        <v>10000</v>
      </c>
      <c r="G84" s="58">
        <v>10000</v>
      </c>
      <c r="H84" s="57">
        <f t="shared" si="13"/>
        <v>60000</v>
      </c>
      <c r="I84" s="58">
        <v>20000</v>
      </c>
      <c r="J84" s="58">
        <v>20000</v>
      </c>
      <c r="K84" s="58">
        <v>20000</v>
      </c>
      <c r="L84" s="9">
        <v>44439</v>
      </c>
      <c r="M84" s="15" t="s">
        <v>415</v>
      </c>
      <c r="N84" s="15" t="s">
        <v>257</v>
      </c>
      <c r="O84" s="15" t="s">
        <v>360</v>
      </c>
      <c r="P84" s="15" t="s">
        <v>145</v>
      </c>
      <c r="Q84" s="15" t="s">
        <v>330</v>
      </c>
      <c r="R84" s="15" t="s">
        <v>390</v>
      </c>
    </row>
    <row r="85" spans="1:189" s="7" customFormat="1" ht="216" customHeight="1">
      <c r="A85" s="43">
        <f t="shared" si="9"/>
        <v>73</v>
      </c>
      <c r="B85" s="36" t="s">
        <v>89</v>
      </c>
      <c r="C85" s="2" t="s">
        <v>67</v>
      </c>
      <c r="D85" s="57">
        <f t="shared" si="12"/>
        <v>300000</v>
      </c>
      <c r="E85" s="58">
        <v>100000</v>
      </c>
      <c r="F85" s="58">
        <v>100000</v>
      </c>
      <c r="G85" s="58">
        <v>100000</v>
      </c>
      <c r="H85" s="57">
        <f t="shared" si="13"/>
        <v>600000</v>
      </c>
      <c r="I85" s="58">
        <v>200000</v>
      </c>
      <c r="J85" s="58">
        <v>200000</v>
      </c>
      <c r="K85" s="58">
        <v>200000</v>
      </c>
      <c r="L85" s="9">
        <v>44439</v>
      </c>
      <c r="M85" s="15" t="s">
        <v>416</v>
      </c>
      <c r="N85" s="67" t="s">
        <v>393</v>
      </c>
      <c r="O85" s="15" t="s">
        <v>361</v>
      </c>
      <c r="P85" s="15" t="s">
        <v>392</v>
      </c>
      <c r="Q85" s="15" t="s">
        <v>268</v>
      </c>
      <c r="R85" s="15" t="s">
        <v>391</v>
      </c>
    </row>
    <row r="86" spans="1:189" s="7" customFormat="1" ht="264.75" customHeight="1">
      <c r="A86" s="45">
        <f t="shared" ref="A86:A112" si="14">A85+1</f>
        <v>74</v>
      </c>
      <c r="B86" s="36" t="s">
        <v>38</v>
      </c>
      <c r="C86" s="2" t="s">
        <v>11</v>
      </c>
      <c r="D86" s="57">
        <f t="shared" si="12"/>
        <v>5000</v>
      </c>
      <c r="E86" s="58"/>
      <c r="F86" s="58"/>
      <c r="G86" s="58">
        <v>5000</v>
      </c>
      <c r="H86" s="57">
        <f t="shared" si="13"/>
        <v>9000</v>
      </c>
      <c r="I86" s="58">
        <v>3000</v>
      </c>
      <c r="J86" s="58">
        <v>3000</v>
      </c>
      <c r="K86" s="58">
        <v>3000</v>
      </c>
      <c r="L86" s="10">
        <v>44446</v>
      </c>
      <c r="M86" s="15" t="s">
        <v>417</v>
      </c>
      <c r="N86" s="15" t="s">
        <v>418</v>
      </c>
      <c r="O86" s="15" t="s">
        <v>292</v>
      </c>
      <c r="P86" s="15" t="s">
        <v>419</v>
      </c>
      <c r="Q86" s="15" t="s">
        <v>139</v>
      </c>
      <c r="R86" s="15" t="s">
        <v>277</v>
      </c>
    </row>
    <row r="87" spans="1:189" s="7" customFormat="1" ht="174" customHeight="1">
      <c r="A87" s="43">
        <f t="shared" si="14"/>
        <v>75</v>
      </c>
      <c r="B87" s="36" t="s">
        <v>39</v>
      </c>
      <c r="C87" s="2" t="s">
        <v>11</v>
      </c>
      <c r="D87" s="57">
        <f t="shared" si="12"/>
        <v>0</v>
      </c>
      <c r="E87" s="58"/>
      <c r="F87" s="58"/>
      <c r="G87" s="58"/>
      <c r="H87" s="57">
        <f t="shared" si="13"/>
        <v>0</v>
      </c>
      <c r="I87" s="58"/>
      <c r="J87" s="58"/>
      <c r="K87" s="58"/>
      <c r="L87" s="10"/>
      <c r="M87" s="15" t="s">
        <v>417</v>
      </c>
      <c r="N87" s="15" t="s">
        <v>286</v>
      </c>
      <c r="O87" s="15"/>
      <c r="P87" s="15" t="s">
        <v>220</v>
      </c>
      <c r="Q87" s="15" t="s">
        <v>146</v>
      </c>
      <c r="R87" s="15" t="s">
        <v>219</v>
      </c>
    </row>
    <row r="88" spans="1:189" s="7" customFormat="1" ht="207" customHeight="1">
      <c r="A88" s="45">
        <f t="shared" si="14"/>
        <v>76</v>
      </c>
      <c r="B88" s="36" t="s">
        <v>40</v>
      </c>
      <c r="C88" s="2" t="s">
        <v>11</v>
      </c>
      <c r="D88" s="57">
        <f t="shared" si="12"/>
        <v>5000</v>
      </c>
      <c r="E88" s="58"/>
      <c r="F88" s="58"/>
      <c r="G88" s="58">
        <v>5000</v>
      </c>
      <c r="H88" s="57">
        <f t="shared" si="13"/>
        <v>0</v>
      </c>
      <c r="I88" s="58"/>
      <c r="J88" s="58"/>
      <c r="K88" s="58"/>
      <c r="L88" s="10">
        <v>44446</v>
      </c>
      <c r="M88" s="15" t="s">
        <v>417</v>
      </c>
      <c r="N88" s="15"/>
      <c r="O88" s="15" t="s">
        <v>417</v>
      </c>
      <c r="P88" s="15"/>
      <c r="Q88" s="15" t="s">
        <v>84</v>
      </c>
      <c r="R88" s="15" t="s">
        <v>239</v>
      </c>
    </row>
    <row r="89" spans="1:189" s="7" customFormat="1" ht="217.5" customHeight="1">
      <c r="A89" s="43">
        <f t="shared" si="14"/>
        <v>77</v>
      </c>
      <c r="B89" s="36" t="s">
        <v>41</v>
      </c>
      <c r="C89" s="2" t="s">
        <v>11</v>
      </c>
      <c r="D89" s="57">
        <f t="shared" si="12"/>
        <v>5000</v>
      </c>
      <c r="E89" s="58"/>
      <c r="F89" s="58"/>
      <c r="G89" s="58">
        <v>5000</v>
      </c>
      <c r="H89" s="57">
        <f t="shared" si="13"/>
        <v>60000</v>
      </c>
      <c r="I89" s="58">
        <v>20000</v>
      </c>
      <c r="J89" s="58">
        <v>20000</v>
      </c>
      <c r="K89" s="58">
        <v>20000</v>
      </c>
      <c r="L89" s="10">
        <v>44446</v>
      </c>
      <c r="M89" s="15" t="s">
        <v>417</v>
      </c>
      <c r="N89" s="15" t="s">
        <v>420</v>
      </c>
      <c r="O89" s="15" t="s">
        <v>292</v>
      </c>
      <c r="P89" s="15" t="s">
        <v>220</v>
      </c>
      <c r="Q89" s="15" t="s">
        <v>146</v>
      </c>
      <c r="R89" s="15" t="s">
        <v>278</v>
      </c>
    </row>
    <row r="90" spans="1:189" s="7" customFormat="1" ht="69" hidden="1" customHeight="1">
      <c r="A90" s="43">
        <f t="shared" si="14"/>
        <v>78</v>
      </c>
      <c r="B90" s="36" t="s">
        <v>332</v>
      </c>
      <c r="C90" s="2" t="s">
        <v>11</v>
      </c>
      <c r="D90" s="57">
        <f t="shared" si="12"/>
        <v>0</v>
      </c>
      <c r="E90" s="58"/>
      <c r="F90" s="58"/>
      <c r="G90" s="58"/>
      <c r="H90" s="57">
        <f t="shared" si="13"/>
        <v>0</v>
      </c>
      <c r="I90" s="58"/>
      <c r="J90" s="58"/>
      <c r="K90" s="58"/>
      <c r="L90" s="10"/>
      <c r="M90" s="15"/>
      <c r="N90" s="15"/>
      <c r="O90" s="15"/>
      <c r="P90" s="15"/>
      <c r="Q90" s="15" t="s">
        <v>83</v>
      </c>
      <c r="R90" s="15"/>
    </row>
    <row r="91" spans="1:189" s="7" customFormat="1" ht="190.15" hidden="1" customHeight="1">
      <c r="A91" s="45">
        <f t="shared" si="14"/>
        <v>79</v>
      </c>
      <c r="B91" s="36" t="s">
        <v>333</v>
      </c>
      <c r="C91" s="2" t="s">
        <v>11</v>
      </c>
      <c r="D91" s="57">
        <f t="shared" si="12"/>
        <v>0</v>
      </c>
      <c r="E91" s="58"/>
      <c r="F91" s="58"/>
      <c r="G91" s="58"/>
      <c r="H91" s="57">
        <f t="shared" si="13"/>
        <v>0</v>
      </c>
      <c r="I91" s="58"/>
      <c r="J91" s="58"/>
      <c r="K91" s="58"/>
      <c r="L91" s="10"/>
      <c r="M91" s="15" t="s">
        <v>421</v>
      </c>
      <c r="N91" s="15" t="s">
        <v>238</v>
      </c>
      <c r="O91" s="15" t="s">
        <v>262</v>
      </c>
      <c r="P91" s="15" t="s">
        <v>220</v>
      </c>
      <c r="Q91" s="15" t="s">
        <v>146</v>
      </c>
      <c r="R91" s="15" t="s">
        <v>140</v>
      </c>
    </row>
    <row r="92" spans="1:189" s="7" customFormat="1" ht="190.15" hidden="1" customHeight="1">
      <c r="A92" s="43"/>
      <c r="B92" s="36" t="s">
        <v>42</v>
      </c>
      <c r="C92" s="2" t="s">
        <v>11</v>
      </c>
      <c r="D92" s="57"/>
      <c r="E92" s="58"/>
      <c r="F92" s="58"/>
      <c r="G92" s="58"/>
      <c r="H92" s="57"/>
      <c r="I92" s="58"/>
      <c r="J92" s="58"/>
      <c r="K92" s="58"/>
      <c r="L92" s="10"/>
      <c r="M92" s="15"/>
      <c r="N92" s="15"/>
      <c r="O92" s="15"/>
      <c r="P92" s="15"/>
      <c r="Q92" s="15"/>
      <c r="R92" s="15"/>
    </row>
    <row r="93" spans="1:189" s="7" customFormat="1" ht="213.75" customHeight="1">
      <c r="A93" s="43">
        <f>A91+1</f>
        <v>80</v>
      </c>
      <c r="B93" s="36" t="s">
        <v>43</v>
      </c>
      <c r="C93" s="2" t="s">
        <v>11</v>
      </c>
      <c r="D93" s="57">
        <f t="shared" si="12"/>
        <v>2000</v>
      </c>
      <c r="E93" s="58"/>
      <c r="F93" s="58"/>
      <c r="G93" s="58">
        <v>2000</v>
      </c>
      <c r="H93" s="57">
        <f t="shared" si="13"/>
        <v>30000</v>
      </c>
      <c r="I93" s="58">
        <v>10000</v>
      </c>
      <c r="J93" s="58">
        <v>10000</v>
      </c>
      <c r="K93" s="58">
        <v>10000</v>
      </c>
      <c r="L93" s="10">
        <v>44446</v>
      </c>
      <c r="M93" s="15" t="s">
        <v>417</v>
      </c>
      <c r="N93" s="15" t="s">
        <v>420</v>
      </c>
      <c r="O93" s="15" t="s">
        <v>417</v>
      </c>
      <c r="P93" s="15" t="s">
        <v>220</v>
      </c>
      <c r="Q93" s="15" t="s">
        <v>141</v>
      </c>
      <c r="R93" s="15" t="s">
        <v>278</v>
      </c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</row>
    <row r="94" spans="1:189" s="7" customFormat="1" ht="219" customHeight="1">
      <c r="A94" s="43">
        <f t="shared" si="14"/>
        <v>81</v>
      </c>
      <c r="B94" s="36" t="s">
        <v>44</v>
      </c>
      <c r="C94" s="2" t="s">
        <v>11</v>
      </c>
      <c r="D94" s="57">
        <f t="shared" si="12"/>
        <v>1000</v>
      </c>
      <c r="E94" s="58"/>
      <c r="F94" s="58"/>
      <c r="G94" s="58">
        <v>1000</v>
      </c>
      <c r="H94" s="57">
        <f t="shared" si="13"/>
        <v>3000</v>
      </c>
      <c r="I94" s="58">
        <v>1000</v>
      </c>
      <c r="J94" s="58">
        <v>1000</v>
      </c>
      <c r="K94" s="58">
        <v>1000</v>
      </c>
      <c r="L94" s="10">
        <v>44446</v>
      </c>
      <c r="M94" s="15" t="s">
        <v>417</v>
      </c>
      <c r="N94" s="15" t="s">
        <v>422</v>
      </c>
      <c r="O94" s="15" t="s">
        <v>417</v>
      </c>
      <c r="P94" s="15" t="s">
        <v>220</v>
      </c>
      <c r="Q94" s="15" t="s">
        <v>141</v>
      </c>
      <c r="R94" s="15" t="s">
        <v>287</v>
      </c>
    </row>
    <row r="95" spans="1:189" s="7" customFormat="1" ht="201.75" customHeight="1">
      <c r="A95" s="43"/>
      <c r="B95" s="36" t="s">
        <v>396</v>
      </c>
      <c r="C95" s="2"/>
      <c r="D95" s="57">
        <f t="shared" si="12"/>
        <v>2000</v>
      </c>
      <c r="E95" s="58"/>
      <c r="F95" s="58"/>
      <c r="G95" s="58">
        <v>2000</v>
      </c>
      <c r="H95" s="57"/>
      <c r="I95" s="58"/>
      <c r="J95" s="58"/>
      <c r="K95" s="58"/>
      <c r="L95" s="10">
        <v>44446</v>
      </c>
      <c r="M95" s="15" t="s">
        <v>417</v>
      </c>
      <c r="N95" s="15"/>
      <c r="O95" s="15" t="s">
        <v>417</v>
      </c>
      <c r="P95" s="15"/>
      <c r="Q95" s="15"/>
      <c r="R95" s="15"/>
    </row>
    <row r="96" spans="1:189" s="7" customFormat="1" ht="167.25" customHeight="1">
      <c r="A96" s="45">
        <f>A94+1</f>
        <v>82</v>
      </c>
      <c r="B96" s="36" t="s">
        <v>45</v>
      </c>
      <c r="C96" s="2" t="s">
        <v>11</v>
      </c>
      <c r="D96" s="57">
        <f t="shared" si="12"/>
        <v>0</v>
      </c>
      <c r="E96" s="58"/>
      <c r="F96" s="58"/>
      <c r="G96" s="58"/>
      <c r="H96" s="57">
        <f t="shared" si="13"/>
        <v>2000</v>
      </c>
      <c r="I96" s="58">
        <v>1000</v>
      </c>
      <c r="J96" s="58">
        <v>1000</v>
      </c>
      <c r="K96" s="58"/>
      <c r="L96" s="10">
        <v>44446</v>
      </c>
      <c r="M96" s="15" t="s">
        <v>417</v>
      </c>
      <c r="N96" s="68" t="s">
        <v>46</v>
      </c>
      <c r="O96" s="15"/>
      <c r="P96" s="68" t="s">
        <v>221</v>
      </c>
      <c r="Q96" s="15"/>
      <c r="R96" s="68" t="s">
        <v>338</v>
      </c>
    </row>
    <row r="97" spans="1:18" s="7" customFormat="1" ht="201" customHeight="1">
      <c r="A97" s="43">
        <f t="shared" si="14"/>
        <v>83</v>
      </c>
      <c r="B97" s="36" t="s">
        <v>47</v>
      </c>
      <c r="C97" s="2" t="s">
        <v>11</v>
      </c>
      <c r="D97" s="57">
        <f t="shared" si="12"/>
        <v>0</v>
      </c>
      <c r="E97" s="58"/>
      <c r="F97" s="58"/>
      <c r="G97" s="58"/>
      <c r="H97" s="57">
        <f t="shared" si="13"/>
        <v>2000</v>
      </c>
      <c r="I97" s="58">
        <v>1000</v>
      </c>
      <c r="J97" s="58"/>
      <c r="K97" s="58">
        <v>1000</v>
      </c>
      <c r="L97" s="10">
        <v>44446</v>
      </c>
      <c r="M97" s="15" t="s">
        <v>417</v>
      </c>
      <c r="N97" s="68" t="s">
        <v>46</v>
      </c>
      <c r="O97" s="15" t="s">
        <v>417</v>
      </c>
      <c r="P97" s="68" t="s">
        <v>221</v>
      </c>
      <c r="Q97" s="15"/>
      <c r="R97" s="68" t="s">
        <v>339</v>
      </c>
    </row>
    <row r="98" spans="1:18" s="7" customFormat="1" ht="202.5" customHeight="1">
      <c r="A98" s="45">
        <f t="shared" si="14"/>
        <v>84</v>
      </c>
      <c r="B98" s="36" t="s">
        <v>48</v>
      </c>
      <c r="C98" s="2" t="s">
        <v>11</v>
      </c>
      <c r="D98" s="57">
        <f t="shared" si="12"/>
        <v>0</v>
      </c>
      <c r="E98" s="58"/>
      <c r="F98" s="58"/>
      <c r="G98" s="58"/>
      <c r="H98" s="57">
        <f t="shared" si="13"/>
        <v>2000</v>
      </c>
      <c r="I98" s="58">
        <v>1000</v>
      </c>
      <c r="J98" s="58"/>
      <c r="K98" s="58">
        <v>1000</v>
      </c>
      <c r="L98" s="10">
        <v>44446</v>
      </c>
      <c r="M98" s="15" t="s">
        <v>417</v>
      </c>
      <c r="N98" s="68" t="s">
        <v>46</v>
      </c>
      <c r="O98" s="15" t="s">
        <v>417</v>
      </c>
      <c r="P98" s="68" t="s">
        <v>221</v>
      </c>
      <c r="Q98" s="15"/>
      <c r="R98" s="68" t="s">
        <v>338</v>
      </c>
    </row>
    <row r="99" spans="1:18" s="7" customFormat="1" ht="73.5" customHeight="1">
      <c r="A99" s="43">
        <f t="shared" si="14"/>
        <v>85</v>
      </c>
      <c r="B99" s="36" t="s">
        <v>167</v>
      </c>
      <c r="C99" s="2"/>
      <c r="D99" s="57"/>
      <c r="E99" s="59"/>
      <c r="F99" s="59"/>
      <c r="G99" s="59"/>
      <c r="H99" s="57">
        <f>I99+J99+K99</f>
        <v>2000</v>
      </c>
      <c r="I99" s="59">
        <v>1000</v>
      </c>
      <c r="J99" s="59">
        <v>1000</v>
      </c>
      <c r="K99" s="59"/>
      <c r="L99" s="10">
        <v>44446</v>
      </c>
      <c r="M99" s="15"/>
      <c r="N99" s="15" t="s">
        <v>193</v>
      </c>
      <c r="O99" s="15"/>
      <c r="P99" s="15" t="s">
        <v>394</v>
      </c>
      <c r="Q99" s="15"/>
      <c r="R99" s="15" t="s">
        <v>363</v>
      </c>
    </row>
    <row r="100" spans="1:18" s="7" customFormat="1" ht="117" customHeight="1">
      <c r="A100" s="45">
        <f t="shared" si="14"/>
        <v>86</v>
      </c>
      <c r="B100" s="36" t="s">
        <v>423</v>
      </c>
      <c r="C100" s="2" t="s">
        <v>85</v>
      </c>
      <c r="D100" s="57">
        <f t="shared" ref="D100:D112" si="15">SUM(E100:G100)</f>
        <v>0</v>
      </c>
      <c r="E100" s="58"/>
      <c r="F100" s="58"/>
      <c r="G100" s="58"/>
      <c r="H100" s="57" t="s">
        <v>334</v>
      </c>
      <c r="I100" s="58"/>
      <c r="J100" s="58"/>
      <c r="K100" s="58"/>
      <c r="L100" s="10"/>
      <c r="M100" s="15"/>
      <c r="N100" s="15"/>
      <c r="O100" s="15"/>
      <c r="P100" s="15" t="s">
        <v>434</v>
      </c>
      <c r="Q100" s="15"/>
      <c r="R100" s="15" t="s">
        <v>233</v>
      </c>
    </row>
    <row r="101" spans="1:18" s="7" customFormat="1" ht="95.25" customHeight="1">
      <c r="A101" s="43">
        <f t="shared" si="14"/>
        <v>87</v>
      </c>
      <c r="B101" s="36" t="s">
        <v>424</v>
      </c>
      <c r="C101" s="2" t="s">
        <v>85</v>
      </c>
      <c r="D101" s="57">
        <f t="shared" si="15"/>
        <v>0</v>
      </c>
      <c r="E101" s="58"/>
      <c r="F101" s="58"/>
      <c r="G101" s="58"/>
      <c r="H101" s="57" t="s">
        <v>334</v>
      </c>
      <c r="I101" s="58"/>
      <c r="J101" s="58"/>
      <c r="K101" s="58"/>
      <c r="L101" s="10"/>
      <c r="M101" s="15"/>
      <c r="N101" s="15"/>
      <c r="O101" s="15"/>
      <c r="P101" s="15" t="s">
        <v>295</v>
      </c>
      <c r="Q101" s="15"/>
      <c r="R101" s="15" t="s">
        <v>232</v>
      </c>
    </row>
    <row r="102" spans="1:18" s="7" customFormat="1" ht="99.75" customHeight="1">
      <c r="A102" s="45">
        <f t="shared" si="14"/>
        <v>88</v>
      </c>
      <c r="B102" s="36" t="s">
        <v>425</v>
      </c>
      <c r="C102" s="2" t="s">
        <v>85</v>
      </c>
      <c r="D102" s="57">
        <f t="shared" si="15"/>
        <v>0</v>
      </c>
      <c r="E102" s="58"/>
      <c r="F102" s="58"/>
      <c r="G102" s="58"/>
      <c r="H102" s="57" t="s">
        <v>334</v>
      </c>
      <c r="I102" s="58"/>
      <c r="J102" s="58"/>
      <c r="K102" s="58"/>
      <c r="L102" s="10"/>
      <c r="M102" s="15"/>
      <c r="N102" s="15"/>
      <c r="O102" s="15"/>
      <c r="P102" s="15" t="s">
        <v>296</v>
      </c>
      <c r="Q102" s="15"/>
      <c r="R102" s="15" t="s">
        <v>231</v>
      </c>
    </row>
    <row r="103" spans="1:18" s="7" customFormat="1" ht="114" customHeight="1">
      <c r="A103" s="43">
        <f t="shared" si="14"/>
        <v>89</v>
      </c>
      <c r="B103" s="36" t="s">
        <v>426</v>
      </c>
      <c r="C103" s="2" t="s">
        <v>85</v>
      </c>
      <c r="D103" s="57">
        <f t="shared" si="15"/>
        <v>0</v>
      </c>
      <c r="E103" s="58"/>
      <c r="F103" s="58"/>
      <c r="G103" s="58"/>
      <c r="H103" s="57" t="s">
        <v>334</v>
      </c>
      <c r="I103" s="58"/>
      <c r="J103" s="58"/>
      <c r="K103" s="58"/>
      <c r="L103" s="10"/>
      <c r="M103" s="15"/>
      <c r="N103" s="15"/>
      <c r="O103" s="15"/>
      <c r="P103" s="15" t="s">
        <v>297</v>
      </c>
      <c r="Q103" s="15"/>
      <c r="R103" s="15" t="s">
        <v>230</v>
      </c>
    </row>
    <row r="104" spans="1:18" s="7" customFormat="1" ht="89.25" customHeight="1">
      <c r="A104" s="43">
        <f t="shared" si="14"/>
        <v>90</v>
      </c>
      <c r="B104" s="36" t="s">
        <v>427</v>
      </c>
      <c r="C104" s="2" t="s">
        <v>85</v>
      </c>
      <c r="D104" s="57">
        <f t="shared" si="15"/>
        <v>0</v>
      </c>
      <c r="E104" s="58"/>
      <c r="F104" s="58"/>
      <c r="G104" s="58"/>
      <c r="H104" s="57" t="s">
        <v>334</v>
      </c>
      <c r="I104" s="58"/>
      <c r="J104" s="58"/>
      <c r="K104" s="58"/>
      <c r="L104" s="10"/>
      <c r="M104" s="15"/>
      <c r="N104" s="15"/>
      <c r="O104" s="15"/>
      <c r="P104" s="15" t="s">
        <v>222</v>
      </c>
      <c r="Q104" s="15"/>
      <c r="R104" s="15" t="s">
        <v>229</v>
      </c>
    </row>
    <row r="105" spans="1:18" s="7" customFormat="1" ht="94.5" customHeight="1">
      <c r="A105" s="45">
        <f t="shared" si="14"/>
        <v>91</v>
      </c>
      <c r="B105" s="36" t="s">
        <v>428</v>
      </c>
      <c r="C105" s="2" t="s">
        <v>85</v>
      </c>
      <c r="D105" s="57">
        <f t="shared" si="15"/>
        <v>0</v>
      </c>
      <c r="E105" s="58"/>
      <c r="F105" s="58"/>
      <c r="G105" s="58"/>
      <c r="H105" s="57" t="s">
        <v>334</v>
      </c>
      <c r="I105" s="58"/>
      <c r="J105" s="58"/>
      <c r="K105" s="58"/>
      <c r="L105" s="10"/>
      <c r="M105" s="15"/>
      <c r="N105" s="15"/>
      <c r="O105" s="15"/>
      <c r="P105" s="15" t="s">
        <v>223</v>
      </c>
      <c r="Q105" s="15"/>
      <c r="R105" s="15" t="s">
        <v>228</v>
      </c>
    </row>
    <row r="106" spans="1:18" s="7" customFormat="1" ht="117" customHeight="1">
      <c r="A106" s="43">
        <f t="shared" si="14"/>
        <v>92</v>
      </c>
      <c r="B106" s="36" t="s">
        <v>429</v>
      </c>
      <c r="C106" s="2"/>
      <c r="D106" s="57">
        <f t="shared" si="15"/>
        <v>0</v>
      </c>
      <c r="E106" s="58"/>
      <c r="F106" s="58"/>
      <c r="G106" s="58"/>
      <c r="H106" s="57" t="s">
        <v>334</v>
      </c>
      <c r="I106" s="58"/>
      <c r="J106" s="58"/>
      <c r="K106" s="58"/>
      <c r="L106" s="10"/>
      <c r="M106" s="15"/>
      <c r="N106" s="15"/>
      <c r="O106" s="15"/>
      <c r="P106" s="15"/>
      <c r="Q106" s="15"/>
      <c r="R106" s="15" t="s">
        <v>227</v>
      </c>
    </row>
    <row r="107" spans="1:18" s="7" customFormat="1" ht="96" customHeight="1">
      <c r="A107" s="45">
        <f t="shared" si="14"/>
        <v>93</v>
      </c>
      <c r="B107" s="36" t="s">
        <v>430</v>
      </c>
      <c r="C107" s="4" t="s">
        <v>85</v>
      </c>
      <c r="D107" s="57">
        <f t="shared" si="15"/>
        <v>0</v>
      </c>
      <c r="E107" s="58"/>
      <c r="F107" s="58"/>
      <c r="G107" s="58"/>
      <c r="H107" s="57" t="s">
        <v>334</v>
      </c>
      <c r="I107" s="58"/>
      <c r="J107" s="58"/>
      <c r="K107" s="58"/>
      <c r="L107" s="10"/>
      <c r="M107" s="15"/>
      <c r="N107" s="15"/>
      <c r="O107" s="15"/>
      <c r="P107" s="15" t="s">
        <v>298</v>
      </c>
      <c r="Q107" s="15"/>
      <c r="R107" s="15" t="s">
        <v>226</v>
      </c>
    </row>
    <row r="108" spans="1:18" s="7" customFormat="1" ht="111.6" customHeight="1">
      <c r="A108" s="43">
        <f t="shared" si="14"/>
        <v>94</v>
      </c>
      <c r="B108" s="36" t="s">
        <v>431</v>
      </c>
      <c r="C108" s="2" t="s">
        <v>85</v>
      </c>
      <c r="D108" s="57">
        <f t="shared" si="15"/>
        <v>0</v>
      </c>
      <c r="E108" s="58"/>
      <c r="F108" s="58"/>
      <c r="G108" s="58"/>
      <c r="H108" s="57" t="s">
        <v>334</v>
      </c>
      <c r="I108" s="58"/>
      <c r="J108" s="58"/>
      <c r="K108" s="58"/>
      <c r="L108" s="10"/>
      <c r="M108" s="15"/>
      <c r="N108" s="15"/>
      <c r="O108" s="15"/>
      <c r="P108" s="15" t="s">
        <v>299</v>
      </c>
      <c r="Q108" s="15"/>
      <c r="R108" s="15" t="s">
        <v>225</v>
      </c>
    </row>
    <row r="109" spans="1:18" s="7" customFormat="1" ht="83.25" customHeight="1">
      <c r="A109" s="45">
        <f t="shared" si="14"/>
        <v>95</v>
      </c>
      <c r="B109" s="50" t="s">
        <v>308</v>
      </c>
      <c r="C109" s="2" t="s">
        <v>11</v>
      </c>
      <c r="D109" s="57">
        <f t="shared" si="15"/>
        <v>0</v>
      </c>
      <c r="E109" s="58"/>
      <c r="F109" s="58"/>
      <c r="G109" s="58"/>
      <c r="H109" s="57" t="s">
        <v>342</v>
      </c>
      <c r="I109" s="58"/>
      <c r="J109" s="58"/>
      <c r="K109" s="58"/>
      <c r="L109" s="9"/>
      <c r="M109" s="15"/>
      <c r="N109" s="15" t="s">
        <v>313</v>
      </c>
      <c r="O109" s="15"/>
      <c r="P109" s="15" t="s">
        <v>310</v>
      </c>
      <c r="Q109" s="15"/>
      <c r="R109" s="15" t="s">
        <v>309</v>
      </c>
    </row>
    <row r="110" spans="1:18" s="7" customFormat="1" ht="83.25" customHeight="1">
      <c r="A110" s="43">
        <f t="shared" si="14"/>
        <v>96</v>
      </c>
      <c r="B110" s="50" t="s">
        <v>311</v>
      </c>
      <c r="C110" s="2" t="s">
        <v>11</v>
      </c>
      <c r="D110" s="57">
        <f t="shared" si="15"/>
        <v>0</v>
      </c>
      <c r="E110" s="58"/>
      <c r="F110" s="58"/>
      <c r="G110" s="58"/>
      <c r="H110" s="57" t="s">
        <v>342</v>
      </c>
      <c r="I110" s="58"/>
      <c r="J110" s="58"/>
      <c r="K110" s="58"/>
      <c r="L110" s="9"/>
      <c r="M110" s="15"/>
      <c r="N110" s="15" t="s">
        <v>312</v>
      </c>
      <c r="O110" s="15"/>
      <c r="P110" s="15" t="s">
        <v>310</v>
      </c>
      <c r="Q110" s="15"/>
      <c r="R110" s="15"/>
    </row>
    <row r="111" spans="1:18" s="7" customFormat="1" ht="70.5" customHeight="1">
      <c r="A111" s="45">
        <f t="shared" si="14"/>
        <v>97</v>
      </c>
      <c r="B111" s="51" t="s">
        <v>306</v>
      </c>
      <c r="C111" s="2" t="s">
        <v>11</v>
      </c>
      <c r="D111" s="57">
        <f t="shared" si="15"/>
        <v>0</v>
      </c>
      <c r="E111" s="59"/>
      <c r="F111" s="59"/>
      <c r="G111" s="59"/>
      <c r="H111" s="57" t="s">
        <v>342</v>
      </c>
      <c r="I111" s="59"/>
      <c r="J111" s="59"/>
      <c r="K111" s="59"/>
      <c r="L111" s="9"/>
      <c r="M111" s="15"/>
      <c r="N111" s="15"/>
      <c r="O111" s="15"/>
      <c r="P111" s="15" t="s">
        <v>310</v>
      </c>
      <c r="Q111" s="15"/>
      <c r="R111" s="15"/>
    </row>
    <row r="112" spans="1:18" s="7" customFormat="1" ht="73.5" customHeight="1">
      <c r="A112" s="45">
        <f t="shared" si="14"/>
        <v>98</v>
      </c>
      <c r="B112" s="50" t="s">
        <v>307</v>
      </c>
      <c r="C112" s="2" t="s">
        <v>11</v>
      </c>
      <c r="D112" s="57">
        <f t="shared" si="15"/>
        <v>0</v>
      </c>
      <c r="E112" s="58"/>
      <c r="F112" s="58"/>
      <c r="G112" s="58"/>
      <c r="H112" s="57" t="s">
        <v>342</v>
      </c>
      <c r="I112" s="58"/>
      <c r="J112" s="58"/>
      <c r="K112" s="58"/>
      <c r="L112" s="9"/>
      <c r="M112" s="15"/>
      <c r="N112" s="15"/>
      <c r="O112" s="15"/>
      <c r="P112" s="15" t="s">
        <v>310</v>
      </c>
      <c r="Q112" s="15"/>
      <c r="R112" s="15"/>
    </row>
    <row r="113" spans="1:18">
      <c r="A113" s="42"/>
      <c r="B113" s="52"/>
      <c r="M113" s="53"/>
      <c r="N113" s="52"/>
      <c r="R113" s="55"/>
    </row>
    <row r="114" spans="1:18">
      <c r="A114" s="42"/>
    </row>
    <row r="115" spans="1:18">
      <c r="A115" s="42"/>
    </row>
    <row r="116" spans="1:18">
      <c r="A116" s="42"/>
    </row>
    <row r="117" spans="1:18">
      <c r="A117" s="42"/>
    </row>
    <row r="118" spans="1:18">
      <c r="A118" s="42"/>
    </row>
    <row r="119" spans="1:18">
      <c r="A119" s="42"/>
    </row>
    <row r="120" spans="1:18">
      <c r="A120" s="42"/>
    </row>
    <row r="121" spans="1:18">
      <c r="A121" s="42"/>
    </row>
  </sheetData>
  <sheetProtection formatCells="0" formatRows="0"/>
  <customSheetViews>
    <customSheetView guid="{8E045EE5-5695-459E-8321-39D72F7FEF23}" scale="60" showPageBreaks="1" fitToPage="1">
      <pane xSplit="2" ySplit="5" topLeftCell="C119" activePane="bottomRight" state="frozen"/>
      <selection pane="bottomRight" activeCell="B51" sqref="B51"/>
      <pageMargins left="0.39370078740157483" right="0.19685039370078741" top="0.19685039370078741" bottom="0.19685039370078741" header="0.31496062992125984" footer="0.31496062992125984"/>
      <pageSetup paperSize="9" scale="23" fitToHeight="10" orientation="portrait" r:id="rId1"/>
    </customSheetView>
    <customSheetView guid="{81156B24-267E-470C-9C75-019830F69E82}" scale="60" fitToPage="1">
      <pane xSplit="2" ySplit="5" topLeftCell="C381" activePane="bottomRight" state="frozen"/>
      <selection pane="bottomRight" activeCell="O383" sqref="O383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"/>
    </customSheetView>
    <customSheetView guid="{4D8F7DEC-1204-428E-9EF6-D4EFD073B988}" scale="60" fitToPage="1">
      <pane xSplit="2" ySplit="5" topLeftCell="C402" activePane="bottomRight" state="frozen"/>
      <selection pane="bottomRight" activeCell="F374" sqref="F374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3"/>
    </customSheetView>
    <customSheetView guid="{12ABA685-7A61-4B96-AE07-C60C8BB2DBEC}" scale="60" fitToPage="1">
      <pane xSplit="2" ySplit="5" topLeftCell="D171" activePane="bottomRight" state="frozen"/>
      <selection pane="bottomRight" activeCell="M198" sqref="M198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4"/>
    </customSheetView>
    <customSheetView guid="{AA56D0DE-6F2F-4CFA-9BF8-E3C3CB3D024E}" scale="60" fitToPage="1">
      <pane xSplit="2" ySplit="5" topLeftCell="C345" activePane="bottomRight" state="frozen"/>
      <selection pane="bottomRight" activeCell="Q347" sqref="Q34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5"/>
    </customSheetView>
    <customSheetView guid="{9A403683-9730-43EA-A104-03F7009731B0}" scale="60" fitToPage="1">
      <pane xSplit="2" ySplit="5" topLeftCell="C379" activePane="bottomRight" state="frozen"/>
      <selection pane="bottomRight" activeCell="D381" sqref="D38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6"/>
    </customSheetView>
    <customSheetView guid="{3CAE0D19-20BF-455A-8CFC-D5B27208FB16}" scale="60" fitToPage="1">
      <pane xSplit="2" ySplit="5" topLeftCell="C726" activePane="bottomRight" state="frozen"/>
      <selection pane="bottomRight" activeCell="J727" sqref="J72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7"/>
    </customSheetView>
    <customSheetView guid="{6B36B0DB-BFCF-4CF0-B5A4-C64A3DCFFED2}" scale="60" fitToPage="1">
      <pane xSplit="2" ySplit="5" topLeftCell="C899" activePane="bottomRight" state="frozen"/>
      <selection pane="bottomRight" activeCell="A483" sqref="A483:A49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8"/>
    </customSheetView>
    <customSheetView guid="{4883BB54-8BA7-4A18-BED2-A23C65EFE847}" scale="60" fitToPage="1">
      <pane xSplit="2" ySplit="5" topLeftCell="C898" activePane="bottomRight" state="frozen"/>
      <selection pane="bottomRight" activeCell="L726" sqref="L726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9"/>
    </customSheetView>
    <customSheetView guid="{BA84AE6F-6B07-4817-994E-E0FEC6DA3A98}" scale="60" fitToPage="1">
      <pane xSplit="2" ySplit="5" topLeftCell="C444" activePane="bottomRight" state="frozen"/>
      <selection pane="bottomRight" activeCell="K448" sqref="K448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0"/>
    </customSheetView>
    <customSheetView guid="{BCAA4754-2701-4744-ABC0-C970E4698BE3}" scale="60" fitToPage="1">
      <pane xSplit="2" ySplit="5" topLeftCell="C774" activePane="bottomRight" state="frozen"/>
      <selection pane="bottomRight" activeCell="J673" sqref="J673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1"/>
    </customSheetView>
    <customSheetView guid="{6D67E31D-4ACC-485F-BB31-0824977FFAF5}" scale="60" fitToPage="1">
      <pane xSplit="2" ySplit="5" topLeftCell="C684" activePane="bottomRight" state="frozen"/>
      <selection pane="bottomRight" activeCell="G664" sqref="G664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2"/>
    </customSheetView>
    <customSheetView guid="{68B0362F-D22C-4988-A67B-CA36629377B5}" scale="60" fitToPage="1" hiddenRows="1">
      <pane xSplit="2" ySplit="5" topLeftCell="C885" activePane="bottomRight" state="frozen"/>
      <selection pane="bottomRight" activeCell="R915" sqref="R915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3"/>
    </customSheetView>
    <customSheetView guid="{763CE716-6EFA-4D19-A173-AA0FC2652778}" scale="60" fitToPage="1">
      <pane xSplit="2" ySplit="5" topLeftCell="G687" activePane="bottomRight" state="frozen"/>
      <selection pane="bottomRight" activeCell="N711" sqref="N71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4"/>
    </customSheetView>
    <customSheetView guid="{1F5374D2-69F5-4B58-BB01-C21C4C4539E0}" scale="60" fitToPage="1">
      <pane xSplit="2" ySplit="5" topLeftCell="P896" activePane="bottomRight" state="frozen"/>
      <selection pane="bottomRight" activeCell="R502" sqref="R502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5"/>
    </customSheetView>
    <customSheetView guid="{23CD0387-DDD0-4813-92C3-C5AFC86E804D}" scale="60" fitToPage="1">
      <pane xSplit="2" ySplit="5" topLeftCell="C721" activePane="bottomRight" state="frozen"/>
      <selection pane="bottomRight" activeCell="E727" sqref="E72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6"/>
    </customSheetView>
    <customSheetView guid="{93903C6D-73F9-484E-AD26-A4392A0D745B}" scale="60" fitToPage="1">
      <pane xSplit="2" ySplit="5" topLeftCell="C109" activePane="bottomRight" state="frozen"/>
      <selection pane="bottomRight" activeCell="H115" sqref="H115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7"/>
    </customSheetView>
    <customSheetView guid="{DDAB919A-941A-4B45-8078-331EC1291876}" scale="60" fitToPage="1">
      <pane xSplit="2" ySplit="5" topLeftCell="C768" activePane="bottomRight" state="frozen"/>
      <selection pane="bottomRight" activeCell="R772" sqref="R772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8"/>
    </customSheetView>
    <customSheetView guid="{031B7EB9-F4BF-4801-B389-828693970513}" scale="60" fitToPage="1">
      <pane xSplit="2" ySplit="5" topLeftCell="C81" activePane="bottomRight" state="frozen"/>
      <selection pane="bottomRight" activeCell="N367" sqref="N367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19"/>
    </customSheetView>
    <customSheetView guid="{035BC39B-B6C6-4752-9AB9-4FA8A539C3A3}" scale="70" fitToPage="1">
      <pane xSplit="2" ySplit="5" topLeftCell="C240" activePane="bottomRight" state="frozen"/>
      <selection pane="bottomRight" activeCell="K249" sqref="K249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0"/>
    </customSheetView>
    <customSheetView guid="{68177E74-F07E-460D-9FA8-F6EE452CDEED}" scale="60" fitToPage="1">
      <pane xSplit="2" ySplit="5" topLeftCell="D373" activePane="bottomRight" state="frozen"/>
      <selection pane="bottomRight" activeCell="H375" sqref="H375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1"/>
    </customSheetView>
    <customSheetView guid="{5B80C6DE-930C-4C20-8C62-9C92CBA49224}" scale="60" fitToPage="1">
      <pane xSplit="2" ySplit="5" topLeftCell="C396" activePane="bottomRight" state="frozen"/>
      <selection pane="bottomRight" activeCell="D403" sqref="D403"/>
      <pageMargins left="0.39370078740157483" right="0.19685039370078741" top="0.19685039370078741" bottom="0.19685039370078741" header="0.31496062992125984" footer="0.31496062992125984"/>
      <pageSetup paperSize="9" scale="21" fitToHeight="10" orientation="landscape" r:id="rId22"/>
    </customSheetView>
    <customSheetView guid="{52A02A46-8D50-414F-A1DC-C74D94D9FD01}" scale="50" fitToPage="1">
      <pane xSplit="2" ySplit="5" topLeftCell="C6" activePane="bottomRight" state="frozen"/>
      <selection pane="bottomRight" activeCell="O6" sqref="O6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3"/>
    </customSheetView>
    <customSheetView guid="{83946CB5-1CDF-4363-A302-8CF3E3AEE7C4}" scale="60" fitToPage="1">
      <pane xSplit="2" ySplit="5" topLeftCell="C300" activePane="bottomRight" state="frozen"/>
      <selection pane="bottomRight" activeCell="O321" sqref="O321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4"/>
    </customSheetView>
    <customSheetView guid="{493C764D-E054-444E-A6DF-E9F78F4F99E4}" scale="60" fitToPage="1">
      <pane xSplit="2" ySplit="5" topLeftCell="C327" activePane="bottomRight" state="frozen"/>
      <selection pane="bottomRight" activeCell="H339" sqref="H339"/>
      <pageMargins left="0.39370078740157483" right="0.19685039370078741" top="0.19685039370078741" bottom="0.19685039370078741" header="0.31496062992125984" footer="0.31496062992125984"/>
      <pageSetup paperSize="9" scale="20" fitToHeight="10" orientation="landscape" r:id="rId25"/>
    </customSheetView>
  </customSheetViews>
  <mergeCells count="13">
    <mergeCell ref="A113:A121"/>
    <mergeCell ref="A18:A25"/>
    <mergeCell ref="B18:B25"/>
    <mergeCell ref="A2:R2"/>
    <mergeCell ref="A4:A5"/>
    <mergeCell ref="B4:B5"/>
    <mergeCell ref="C4:C5"/>
    <mergeCell ref="D4:G4"/>
    <mergeCell ref="H4:K4"/>
    <mergeCell ref="M4:N4"/>
    <mergeCell ref="O4:P4"/>
    <mergeCell ref="Q4:R4"/>
    <mergeCell ref="L4:L5"/>
  </mergeCells>
  <hyperlinks>
    <hyperlink ref="O76" location="Лист2!A2" display="Лист2!A2"/>
  </hyperlinks>
  <pageMargins left="0.19685039370078741" right="0.19685039370078741" top="0.19685039370078741" bottom="0.19685039370078741" header="0.31496062992125984" footer="0.31496062992125984"/>
  <pageSetup paperSize="9" scale="41" fitToHeight="10" orientation="landscape" r:id="rId26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14617</dc:creator>
  <cp:lastModifiedBy>14617</cp:lastModifiedBy>
  <cp:lastPrinted>2021-02-17T12:06:28Z</cp:lastPrinted>
  <dcterms:created xsi:type="dcterms:W3CDTF">2016-08-16T08:53:09Z</dcterms:created>
  <dcterms:modified xsi:type="dcterms:W3CDTF">2021-11-17T06:09:49Z</dcterms:modified>
</cp:coreProperties>
</file>